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Pikane tee ja Metsasihi tee/"/>
    </mc:Choice>
  </mc:AlternateContent>
  <xr:revisionPtr revIDLastSave="774" documentId="13_ncr:1_{DA2900BE-D2A0-400A-B308-A8E8AD733367}" xr6:coauthVersionLast="47" xr6:coauthVersionMax="47" xr10:uidLastSave="{3E086AE8-AEE6-42C2-B636-88C815CA8CC9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7" i="11" l="1"/>
  <c r="F18" i="11"/>
  <c r="F19" i="11"/>
  <c r="F20" i="11"/>
  <c r="F21" i="11"/>
  <c r="F76" i="11" l="1"/>
  <c r="F135" i="11"/>
  <c r="F134" i="11"/>
  <c r="F133" i="11"/>
  <c r="F132" i="11"/>
  <c r="F131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15" i="11"/>
  <c r="F114" i="1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8" i="11"/>
  <c r="F97" i="11"/>
  <c r="F96" i="11"/>
  <c r="F95" i="11"/>
  <c r="F94" i="11"/>
  <c r="F93" i="11"/>
  <c r="F92" i="11"/>
  <c r="F91" i="11"/>
  <c r="F90" i="11"/>
  <c r="F89" i="11"/>
  <c r="F87" i="11"/>
  <c r="F86" i="11"/>
  <c r="F85" i="11"/>
  <c r="F84" i="11"/>
  <c r="F83" i="11"/>
  <c r="F82" i="11"/>
  <c r="F81" i="11"/>
  <c r="F80" i="11"/>
  <c r="F59" i="11"/>
  <c r="F60" i="11"/>
  <c r="F61" i="11"/>
  <c r="F62" i="11"/>
  <c r="F63" i="11"/>
  <c r="F64" i="11"/>
  <c r="F65" i="11"/>
  <c r="F66" i="11"/>
  <c r="F67" i="11"/>
  <c r="F68" i="11"/>
  <c r="F69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70" i="11"/>
  <c r="F72" i="11"/>
  <c r="F73" i="11"/>
  <c r="F74" i="11"/>
  <c r="F75" i="11"/>
  <c r="F136" i="11" l="1"/>
  <c r="F29" i="11"/>
  <c r="F27" i="11"/>
  <c r="F28" i="11"/>
  <c r="F30" i="11"/>
  <c r="F31" i="11"/>
  <c r="F32" i="11"/>
  <c r="F34" i="11"/>
  <c r="F33" i="11" l="1"/>
  <c r="F26" i="11"/>
  <c r="F25" i="11"/>
  <c r="F24" i="11"/>
  <c r="F23" i="11"/>
  <c r="F17" i="11"/>
  <c r="F16" i="11"/>
  <c r="F15" i="11"/>
  <c r="F14" i="11"/>
  <c r="F13" i="11"/>
  <c r="F12" i="11"/>
  <c r="F11" i="11"/>
  <c r="F10" i="11"/>
  <c r="F77" i="11" l="1"/>
  <c r="E138" i="11" s="1"/>
  <c r="E139" i="11" l="1"/>
</calcChain>
</file>

<file path=xl/sharedStrings.xml><?xml version="1.0" encoding="utf-8"?>
<sst xmlns="http://schemas.openxmlformats.org/spreadsheetml/2006/main" count="271" uniqueCount="117">
  <si>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</si>
  <si>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</si>
  <si>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</si>
  <si>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</si>
  <si>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</si>
  <si>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</si>
  <si>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</si>
  <si>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</si>
  <si>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</si>
  <si>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</si>
  <si>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</si>
  <si>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</si>
  <si>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</si>
  <si>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</si>
  <si>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</si>
  <si>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</si>
  <si>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</si>
  <si>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</si>
  <si>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</si>
  <si>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</si>
  <si>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</si>
  <si>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</si>
  <si>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Objekt</t>
  </si>
  <si>
    <t>ha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</si>
  <si>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</si>
  <si>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</si>
  <si>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</si>
  <si>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</si>
  <si>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</si>
  <si>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</si>
  <si>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</si>
  <si>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</si>
  <si>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tm</t>
  </si>
  <si>
    <t>Aluse ehitamine koos tihendamisega, sorteeritud kruus Positsioon nr. 4, (h=20cm) (+materjal ja vedu karjäärist)</t>
  </si>
  <si>
    <t>1 kompl.</t>
  </si>
  <si>
    <t>Liiklusmärgi 341 "Massipiirang" komplekti paigaldamine koos lisateatetahvliga 891b "Välja arvatud RMK loal" (suurusgrupp 2)</t>
  </si>
  <si>
    <t>Truupide mahamärkimine</t>
  </si>
  <si>
    <t>Di=50 cm plasttruubi torustiku, tüüp 50PT, ehitamine (profileeritud plasttoru, SN8)</t>
  </si>
  <si>
    <t>2 otsakut</t>
  </si>
  <si>
    <t>Tähispostid truubile</t>
  </si>
  <si>
    <t>Truubi otsakute lammutamine ja utiliseerimine</t>
  </si>
  <si>
    <t>Tee parameetrite ja -elementide mahamärkimine (telg, servad, kraavide siseservad)</t>
  </si>
  <si>
    <t>Tee rajatiste mahamärkimine</t>
  </si>
  <si>
    <t>Katte ehitamine koos tihendamisega, sorteeritud kruus Positsioon nr. 4, (h=30cm) (+materjal ja vedu karjäärist)</t>
  </si>
  <si>
    <t>Ettevalmistus- ja veejuhtmete tööd</t>
  </si>
  <si>
    <t>Truupide ehitamine ja rekonstrueerimine</t>
  </si>
  <si>
    <t>Lubade, kooskõlastuste ja kasutuslubade ning tagatiste hankimine jne. (Teised maaomanikud, Trasside valdajad, Transpordiamet, Põllumajandus- ja Toiduamet, Keskkonnaamet jne.) kokku</t>
  </si>
  <si>
    <t>Di=40 cm plasttruubi torustiku, tüüp 40PT, ehitamine (profileeritud plasttoru, SN8)</t>
  </si>
  <si>
    <t xml:space="preserve">Ø 40 cm plasttruubi mattotsaku ehitamine (tüüp MAO) </t>
  </si>
  <si>
    <t>Võsa, peenmetsa ja metsa raie, koondamine hunnikutesse ja kokkuvedu 800m</t>
  </si>
  <si>
    <t>Koordinaatidega seotud teostusjoonise koostamine (RMK nõuete kohane ja digitaalne)</t>
  </si>
  <si>
    <t>Teekatte rajamine</t>
  </si>
  <si>
    <t xml:space="preserve">Ø 50 cm plasttruubi kiviotsaku ehitamine (tüüp KOK) </t>
  </si>
  <si>
    <t>Kruusast teealuse ehitamine koos tihendamisega. Sorteeritud kruus, Positsioon nr. 4, h=20sm (+materjal ja vedu karjäärist)</t>
  </si>
  <si>
    <t>Kruusast teekatte ehitamine koos tihendamisega. Purustatud kruus, Positsioon nr. 6, h=10cm (+materjal ja vedu karjäärist)</t>
  </si>
  <si>
    <t>5,457 km</t>
  </si>
  <si>
    <t>Lisa 1 - Hinnapakkumuse vorm hankes "Pikane tee ehitamine ja Metsasihi tee rekonstrueerimine"</t>
  </si>
  <si>
    <t>Pikane tee (4,877 km) ehitamine</t>
  </si>
  <si>
    <t>Pikane tee (4,877 km) ehitamine kokku</t>
  </si>
  <si>
    <t>Metsasihi tee (0,58 km) rekonstrueerimine</t>
  </si>
  <si>
    <t>Metsasihi tee (0,58 km) rekonstrueerimine kokku</t>
  </si>
  <si>
    <t>Tee- ja kraavitrassi ning teerajatiste alune kändude juurimine ekskavaatoriga</t>
  </si>
  <si>
    <t>Uute kraavide ja nõvade mahamärkimine</t>
  </si>
  <si>
    <t>Ekspluatatsioonieelne sette eemaldamine ekskavaatoriga (10% põhikaevest)</t>
  </si>
  <si>
    <t>Kaeve laialiajamine (60% kaevest)</t>
  </si>
  <si>
    <t>Di=100 cm plasttruubi torustiku, tüüp 100PT, ehitamine (profileeritud plasttoru, SN8)</t>
  </si>
  <si>
    <t>Di=120 cm plasttruubi torustiku, tüüp 120PT, ehitamine (profileeritud plasttoru, SN8)</t>
  </si>
  <si>
    <t>Ø 50…100 cm truubitoru (r/b) väljatõstmine ja utiliseerimine</t>
  </si>
  <si>
    <t>Tuletõrjetiigi setetest puhastamine, I-II gr pinnas</t>
  </si>
  <si>
    <t>Kraavide nõlvade kindlustamine erosioonitõkkematiga (dzuudikiust võrguga)</t>
  </si>
  <si>
    <t>Olemasoleva/ehitatava mulde/teemulde töötlemine profiili koos mulde tihendamisega</t>
  </si>
  <si>
    <t>Teemulde ehitamine teekraavide pinnasest, koos tihendamisega</t>
  </si>
  <si>
    <t>Liiklusmärk nr 221 "Anna teed" paigaldamine</t>
  </si>
  <si>
    <t>Lisatahvli nr 644"Tee nimi" paigaldamine</t>
  </si>
  <si>
    <t>m³</t>
  </si>
  <si>
    <t>m²</t>
  </si>
  <si>
    <t>Kasvupinnase koorimine</t>
  </si>
  <si>
    <t>Mahasõidu mulde planeerimine</t>
  </si>
  <si>
    <t xml:space="preserve">Tee mulde ja kraavi nõlva kindlustamine kasvumulla ja muruseemne külviga </t>
  </si>
  <si>
    <t xml:space="preserve">Kollased tähisposti </t>
  </si>
  <si>
    <r>
      <t>m</t>
    </r>
    <r>
      <rPr>
        <vertAlign val="superscript"/>
        <sz val="8"/>
        <rFont val="Arial"/>
        <family val="2"/>
        <charset val="186"/>
      </rPr>
      <t>2</t>
    </r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</si>
  <si>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</si>
  <si>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</si>
  <si>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t>RE - rekonstrueeritava eesvoolu kaeve</t>
  </si>
  <si>
    <t>RK - rekonstrueeritava kuivenduskraavi kaeve</t>
  </si>
  <si>
    <t>RT - rekonstrueeritava teekraavi kaeve</t>
  </si>
  <si>
    <t>ET - ehitatava teekraavi kaeve</t>
  </si>
  <si>
    <t>EN - ehitatava teenõva kaeve</t>
  </si>
  <si>
    <t xml:space="preserve">Ø 120 cm plasttruubi kiviotsaku ehitamine (tüüp KOK) </t>
  </si>
  <si>
    <t xml:space="preserve">Ø 100 cm plasttruubi kiviotsaku ehitamine (tüüp KOK) </t>
  </si>
  <si>
    <t>Tuletõrjetiigi kaeve laialiajamine (60% kaevest)</t>
  </si>
  <si>
    <t>Geokomposiit (PET või PP, Deklareeritud tõmbetugevus MD/CMD ≥50/50kN +geotekstiil 120g/m2), paigaldamine tihendatud ja profileeritud muldkehale</t>
  </si>
  <si>
    <r>
      <t>Huumuskihi eemaldamine 230m</t>
    </r>
    <r>
      <rPr>
        <i/>
        <sz val="8"/>
        <rFont val="Arial"/>
        <family val="2"/>
        <charset val="186"/>
      </rPr>
      <t>² (69m³)</t>
    </r>
  </si>
  <si>
    <r>
      <t>Huumuskihi eemaldamine 226m</t>
    </r>
    <r>
      <rPr>
        <i/>
        <sz val="8"/>
        <rFont val="Arial"/>
        <family val="2"/>
        <charset val="186"/>
      </rPr>
      <t>² (68m³)</t>
    </r>
  </si>
  <si>
    <t>Mahasõidukoht M3 muldkeha ja katendi ehitamine koos tihendamisega (L=10 m, R=10 m) s.h.</t>
  </si>
  <si>
    <t>Mahasõidukoht M3* muldkeha ja katendi ehitamine koos tihendamisega (L=50 m, R=10 m) s.h.</t>
  </si>
  <si>
    <t>Teede T-kujulise ristmiku R-T muldkeha ja katendi ehitamine koos tihendamisega s.h.</t>
  </si>
  <si>
    <t>T kujuline tagasipööramise kohta TP-T ehitamine koos tihendamisega s.h.</t>
  </si>
  <si>
    <t>Tuletõrjetiigi veevõtukoht TVK ehitamine koos tihendamisega s.h.</t>
  </si>
  <si>
    <t>Mahasõidukoht tüüp II koos tihendamisega s.h.</t>
  </si>
  <si>
    <t>Geotekstiili (Deklareeritud tõmbetugevus MD/CMD ≥20 kN/m, 5,0 m lai) paigaldamine tihendatud ja profileeritud tee-elemendi muldele</t>
  </si>
  <si>
    <t>Geokomposiit (PET või PP, Deklareeritud tõmbetugevus MD/CMD ≥50/50kN +geotekstiil 120g/m2) paigaldamine tihendatud ja profileeritud tee-elemendi muldele</t>
  </si>
  <si>
    <t>Muldkeha ehitamine, H=20 cm kohalikkust pinnasest</t>
  </si>
  <si>
    <r>
      <t>Mulde ehitamine juurdeveetavast pinnasest filtr.m ≥0,5m/ööp. koos tihendamisega h=20sm, 230 m² (69m</t>
    </r>
    <r>
      <rPr>
        <i/>
        <sz val="8"/>
        <rFont val="Arial"/>
        <family val="2"/>
        <charset val="186"/>
      </rPr>
      <t>³</t>
    </r>
    <r>
      <rPr>
        <i/>
        <sz val="8"/>
        <color indexed="8"/>
        <rFont val="Arial"/>
        <family val="2"/>
        <charset val="186"/>
      </rPr>
      <t>) (+materjal ja vedu karjäärist)</t>
    </r>
  </si>
  <si>
    <t>Mulde ehitamine juurdeveetavast pinnasest filtr.m ≥0,5m/ööp. koos tihendamisega h=20sm, 226 m² (68m³) (+materjal ja vedu karjäärist)</t>
  </si>
  <si>
    <t>Kruusast teealuse ehitamine koos tihendamisega. Sorteeritud kruus, Positsioon nr. 4, h=25sm (+materjal ja vedu karjäärist)</t>
  </si>
  <si>
    <t>Katte ehitamine koos tihendamisega, sorteeritud kruus Positsioon nr. 4, (h=35cm) (+materjal ja vedu karjäärist)</t>
  </si>
  <si>
    <t>Katte ehitamine koos tihendamisega, purustatud kruus Positsioon nr. 6, (h=10cm) (+materjal ja vedu karjäärist)</t>
  </si>
  <si>
    <t>Mulde ehitamine juurdeveetavast pinnasest filtr.m ≥0,5m/ööp. koos tihendamisega h=20sm (+materjal ja vedu karjäärist)</t>
  </si>
  <si>
    <t>Liiklusmärgi 221 "Anna teed" komplekti paigaldamine koos eelteavitusmärgiga 221+811 (suurusgrupp 2)</t>
  </si>
  <si>
    <r>
      <t xml:space="preserve">Mulde ehitamine juurdeveetavast pinnasest filtr.m ≥0,5m/ööp. koos tihendamisega </t>
    </r>
    <r>
      <rPr>
        <i/>
        <sz val="8"/>
        <color indexed="8"/>
        <rFont val="Arial"/>
        <family val="2"/>
        <charset val="186"/>
      </rPr>
      <t>(+materjal ja vedu karjäärist)</t>
    </r>
  </si>
  <si>
    <t>Killustikalus (lubjakivikillustik) fr 32/63 kiilutud fr 12/16 kuluga 25kg/m² ja kiilutud fr 8/12 kuluga 15kg/m² alus H=40sm (+materjal ja vedu karjäärist)</t>
  </si>
  <si>
    <t>Peenarde kindlustamine (Purustatud kruusast Positsioon nr. 6) H=11sm (+materjal ja vedu karjäärist)</t>
  </si>
  <si>
    <t>AC 16 surf  70/100 (tardkivi) katte rajamine h=11sm (+materjal ja vedu)</t>
  </si>
  <si>
    <t>Geotekstiili (Deklareeritud tõmbetugevus MD/CMD ≥20 kN/m, 5,0 m lai, mitte kootud kangas) paigaldamine tihendatud ja profileeritud muldkehale</t>
  </si>
  <si>
    <r>
      <t>Tõkkepoom. Okaspuit d30cm L=8,0m (0,57m</t>
    </r>
    <r>
      <rPr>
        <i/>
        <sz val="8"/>
        <rFont val="Arial"/>
        <family val="2"/>
        <charset val="186"/>
      </rPr>
      <t>³)</t>
    </r>
  </si>
  <si>
    <r>
      <t>Tõkkepostid. Okaspuit d30cm L=1,0m, 3tk  (0,21m</t>
    </r>
    <r>
      <rPr>
        <i/>
        <sz val="8"/>
        <rFont val="Arial"/>
        <family val="2"/>
        <charset val="186"/>
      </rPr>
      <t>³)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</si>
</sst>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sz val="8"/>
      <name val="Arial"/>
      <family val="2"/>
    </font>
    <font>
      <i/>
      <sz val="8"/>
      <color indexed="8"/>
      <name val="Arial"/>
      <family val="2"/>
      <charset val="186"/>
    </font>
    <font>
      <b/>
      <sz val="8"/>
      <color indexed="8"/>
      <name val="Arial"/>
      <family val="2"/>
      <charset val="186"/>
    </font>
    <font>
      <vertAlign val="superscript"/>
      <sz val="8"/>
      <color indexed="8"/>
      <name val="Arial"/>
      <family val="2"/>
      <charset val="186"/>
    </font>
    <font>
      <i/>
      <sz val="8"/>
      <color theme="1"/>
      <name val="Arial"/>
      <family val="2"/>
      <charset val="186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</cellStyleXfs>
  <cellXfs count="95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0" fontId="2" fillId="0" borderId="26" xfId="0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right" vertical="center" wrapText="1"/>
    </xf>
    <xf numFmtId="0" fontId="2" fillId="0" borderId="14" xfId="43" applyFont="1" applyBorder="1" applyAlignment="1">
      <alignment horizontal="left" vertical="center" wrapText="1"/>
    </xf>
    <xf numFmtId="0" fontId="2" fillId="0" borderId="14" xfId="51" applyFont="1" applyBorder="1" applyAlignment="1">
      <alignment vertical="center" wrapText="1"/>
    </xf>
    <xf numFmtId="0" fontId="31" fillId="24" borderId="14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vertical="center" wrapText="1"/>
    </xf>
    <xf numFmtId="0" fontId="3" fillId="0" borderId="14" xfId="51" applyFont="1" applyBorder="1" applyAlignment="1">
      <alignment horizontal="left" vertical="center" wrapText="1"/>
    </xf>
    <xf numFmtId="0" fontId="30" fillId="0" borderId="14" xfId="51" applyFont="1" applyBorder="1" applyAlignment="1">
      <alignment horizontal="right" vertical="center" wrapText="1"/>
    </xf>
    <xf numFmtId="0" fontId="30" fillId="0" borderId="14" xfId="0" applyFont="1" applyBorder="1" applyAlignment="1">
      <alignment horizontal="right" vertical="center" wrapText="1"/>
    </xf>
    <xf numFmtId="0" fontId="29" fillId="0" borderId="14" xfId="42" applyFont="1" applyBorder="1" applyAlignment="1">
      <alignment horizontal="center" vertical="center"/>
    </xf>
    <xf numFmtId="0" fontId="2" fillId="0" borderId="14" xfId="42" applyFont="1" applyBorder="1" applyAlignment="1">
      <alignment horizontal="center" vertical="center"/>
    </xf>
    <xf numFmtId="0" fontId="29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3" fontId="29" fillId="0" borderId="14" xfId="0" applyNumberFormat="1" applyFont="1" applyBorder="1" applyAlignment="1">
      <alignment vertical="center"/>
    </xf>
    <xf numFmtId="4" fontId="3" fillId="0" borderId="21" xfId="0" applyNumberFormat="1" applyFont="1" applyBorder="1" applyAlignment="1">
      <alignment horizontal="right" vertical="center" wrapText="1"/>
    </xf>
    <xf numFmtId="1" fontId="24" fillId="24" borderId="14" xfId="0" applyNumberFormat="1" applyFont="1" applyFill="1" applyBorder="1" applyAlignment="1">
      <alignment horizontal="right" vertical="center"/>
    </xf>
    <xf numFmtId="0" fontId="24" fillId="24" borderId="14" xfId="0" applyFont="1" applyFill="1" applyBorder="1" applyAlignment="1">
      <alignment horizontal="right" vertical="center"/>
    </xf>
    <xf numFmtId="0" fontId="24" fillId="0" borderId="14" xfId="0" applyFont="1" applyBorder="1" applyAlignment="1">
      <alignment horizontal="center" vertical="center"/>
    </xf>
    <xf numFmtId="2" fontId="24" fillId="24" borderId="14" xfId="0" applyNumberFormat="1" applyFont="1" applyFill="1" applyBorder="1" applyAlignment="1">
      <alignment horizontal="right" vertical="center"/>
    </xf>
    <xf numFmtId="1" fontId="24" fillId="0" borderId="14" xfId="0" applyNumberFormat="1" applyFont="1" applyBorder="1" applyAlignment="1">
      <alignment horizontal="right" vertical="center"/>
    </xf>
    <xf numFmtId="0" fontId="24" fillId="0" borderId="14" xfId="0" applyFont="1" applyBorder="1" applyAlignment="1">
      <alignment horizontal="right" vertical="center"/>
    </xf>
    <xf numFmtId="2" fontId="29" fillId="25" borderId="14" xfId="0" applyNumberFormat="1" applyFont="1" applyFill="1" applyBorder="1" applyAlignment="1">
      <alignment horizontal="center" vertical="center"/>
    </xf>
    <xf numFmtId="1" fontId="2" fillId="0" borderId="14" xfId="59" applyFont="1" applyAlignment="1">
      <alignment horizontal="left" vertical="center"/>
    </xf>
    <xf numFmtId="1" fontId="2" fillId="0" borderId="14" xfId="59" applyFont="1" applyAlignment="1">
      <alignment horizontal="center" vertical="center"/>
    </xf>
    <xf numFmtId="0" fontId="24" fillId="0" borderId="14" xfId="0" applyFont="1" applyBorder="1" applyAlignment="1">
      <alignment vertical="center"/>
    </xf>
    <xf numFmtId="0" fontId="24" fillId="0" borderId="14" xfId="0" applyFont="1" applyBorder="1" applyAlignment="1">
      <alignment vertical="center" wrapText="1"/>
    </xf>
    <xf numFmtId="0" fontId="24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left" vertical="center"/>
    </xf>
    <xf numFmtId="0" fontId="2" fillId="0" borderId="14" xfId="51" applyFont="1" applyBorder="1" applyAlignment="1">
      <alignment horizontal="left" vertical="center" wrapText="1"/>
    </xf>
    <xf numFmtId="0" fontId="24" fillId="24" borderId="14" xfId="0" applyFont="1" applyFill="1" applyBorder="1" applyAlignment="1">
      <alignment horizontal="left" vertical="center" wrapText="1"/>
    </xf>
    <xf numFmtId="0" fontId="3" fillId="0" borderId="14" xfId="51" applyFont="1" applyBorder="1" applyAlignment="1">
      <alignment horizontal="left" vertical="center"/>
    </xf>
    <xf numFmtId="2" fontId="29" fillId="0" borderId="14" xfId="0" applyNumberFormat="1" applyFont="1" applyBorder="1" applyAlignment="1">
      <alignment horizontal="center" vertical="center"/>
    </xf>
    <xf numFmtId="0" fontId="33" fillId="0" borderId="14" xfId="0" applyFont="1" applyBorder="1" applyAlignment="1">
      <alignment horizontal="left" vertical="center"/>
    </xf>
    <xf numFmtId="3" fontId="24" fillId="24" borderId="14" xfId="0" applyNumberFormat="1" applyFont="1" applyFill="1" applyBorder="1" applyAlignment="1">
      <alignment horizontal="right" vertical="center"/>
    </xf>
    <xf numFmtId="3" fontId="2" fillId="24" borderId="14" xfId="0" applyNumberFormat="1" applyFont="1" applyFill="1" applyBorder="1" applyAlignment="1">
      <alignment horizontal="right" vertical="center"/>
    </xf>
    <xf numFmtId="0" fontId="35" fillId="25" borderId="14" xfId="0" applyFont="1" applyFill="1" applyBorder="1" applyAlignment="1">
      <alignment horizontal="right" vertical="center" wrapText="1"/>
    </xf>
    <xf numFmtId="0" fontId="32" fillId="26" borderId="14" xfId="0" applyFont="1" applyFill="1" applyBorder="1" applyAlignment="1">
      <alignment horizontal="right" vertical="center"/>
    </xf>
    <xf numFmtId="3" fontId="24" fillId="0" borderId="14" xfId="0" applyNumberFormat="1" applyFont="1" applyBorder="1" applyAlignment="1">
      <alignment horizontal="right" vertical="center"/>
    </xf>
    <xf numFmtId="1" fontId="30" fillId="0" borderId="14" xfId="57" applyFont="1" applyAlignment="1">
      <alignment horizontal="righ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</cellXfs>
  <cellStyles count="7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152"/>
  <sheetViews>
    <sheetView tabSelected="1" topLeftCell="A98" workbookViewId="0">
      <selection activeCell="D45" sqref="D45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3" customFormat="1" ht="42.6" customHeight="1" x14ac:dyDescent="0.25">
      <c r="A1" s="71" t="s">
        <v>56</v>
      </c>
      <c r="B1" s="72"/>
      <c r="C1" s="72"/>
      <c r="D1" s="72"/>
      <c r="E1" s="72"/>
      <c r="F1" s="72"/>
    </row>
    <row r="2" spans="1:50" s="13" customFormat="1" ht="12.75" customHeight="1" x14ac:dyDescent="0.25">
      <c r="A2" s="3"/>
      <c r="B2" s="6"/>
      <c r="C2" s="3"/>
      <c r="D2" s="9"/>
      <c r="E2" s="7"/>
      <c r="F2" s="7"/>
    </row>
    <row r="3" spans="1:50" s="13" customFormat="1" ht="15" x14ac:dyDescent="0.25">
      <c r="A3" s="5" t="s">
        <v>15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73" t="s">
        <v>3</v>
      </c>
      <c r="B5" s="63" t="s">
        <v>1</v>
      </c>
      <c r="C5" s="63" t="s">
        <v>4</v>
      </c>
      <c r="D5" s="63" t="s">
        <v>5</v>
      </c>
      <c r="E5" s="78" t="s">
        <v>6</v>
      </c>
      <c r="F5" s="81" t="s">
        <v>7</v>
      </c>
    </row>
    <row r="6" spans="1:50" s="4" customFormat="1" ht="13.2" x14ac:dyDescent="0.25">
      <c r="A6" s="74"/>
      <c r="B6" s="76"/>
      <c r="C6" s="76"/>
      <c r="D6" s="76"/>
      <c r="E6" s="79"/>
      <c r="F6" s="82"/>
      <c r="G6" s="1"/>
      <c r="H6" s="1"/>
      <c r="I6" s="1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</row>
    <row r="7" spans="1:50" s="4" customFormat="1" ht="12.75" customHeight="1" thickBot="1" x14ac:dyDescent="0.3">
      <c r="A7" s="75"/>
      <c r="B7" s="77"/>
      <c r="C7" s="77"/>
      <c r="D7" s="21" t="s">
        <v>55</v>
      </c>
      <c r="E7" s="80"/>
      <c r="F7" s="83"/>
      <c r="G7" s="1"/>
      <c r="H7" s="1"/>
      <c r="I7" s="1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</row>
    <row r="8" spans="1:50" s="4" customFormat="1" ht="12.75" customHeight="1" x14ac:dyDescent="0.25">
      <c r="A8" s="62" t="s">
        <v>57</v>
      </c>
      <c r="B8" s="63"/>
      <c r="C8" s="63"/>
      <c r="D8" s="63"/>
      <c r="E8" s="63"/>
      <c r="F8" s="64"/>
      <c r="G8" s="1"/>
      <c r="H8" s="1"/>
      <c r="I8" s="1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</row>
    <row r="9" spans="1:50" s="4" customFormat="1" ht="12.75" customHeight="1" x14ac:dyDescent="0.25">
      <c r="A9" s="68" t="s">
        <v>44</v>
      </c>
      <c r="B9" s="69"/>
      <c r="C9" s="69"/>
      <c r="D9" s="69"/>
      <c r="E9" s="69"/>
      <c r="F9" s="70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</row>
    <row r="10" spans="1:50" s="4" customFormat="1" ht="10.8" customHeight="1" x14ac:dyDescent="0.25">
      <c r="A10" s="11">
        <v>1</v>
      </c>
      <c r="B10" s="45" t="s">
        <v>49</v>
      </c>
      <c r="C10" s="46" t="s">
        <v>32</v>
      </c>
      <c r="D10" s="38">
        <v>10</v>
      </c>
      <c r="E10" s="22"/>
      <c r="F10" s="10">
        <f t="shared" ref="F10:F17" si="0">SUM(D10*E10)</f>
        <v>0</v>
      </c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</row>
    <row r="11" spans="1:50" s="4" customFormat="1" ht="10.8" customHeight="1" x14ac:dyDescent="0.25">
      <c r="A11" s="11">
        <v>2</v>
      </c>
      <c r="B11" s="23" t="s">
        <v>61</v>
      </c>
      <c r="C11" s="40" t="s">
        <v>23</v>
      </c>
      <c r="D11" s="41">
        <v>12.45</v>
      </c>
      <c r="E11" s="22"/>
      <c r="F11" s="10">
        <f>SUM(D11*E11)</f>
        <v>0</v>
      </c>
      <c r="G11" s="13"/>
      <c r="H11" s="13"/>
      <c r="I11" s="16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</row>
    <row r="12" spans="1:50" s="4" customFormat="1" ht="10.8" customHeight="1" x14ac:dyDescent="0.25">
      <c r="A12" s="11">
        <v>3</v>
      </c>
      <c r="B12" s="47" t="s">
        <v>62</v>
      </c>
      <c r="C12" s="40" t="s">
        <v>14</v>
      </c>
      <c r="D12" s="56">
        <v>5274</v>
      </c>
      <c r="E12" s="22"/>
      <c r="F12" s="10">
        <f t="shared" si="0"/>
        <v>0</v>
      </c>
      <c r="G12" s="13"/>
      <c r="H12" s="13"/>
      <c r="I12" s="16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</row>
    <row r="13" spans="1:50" s="4" customFormat="1" ht="10.8" customHeight="1" x14ac:dyDescent="0.25">
      <c r="A13" s="11">
        <v>4</v>
      </c>
      <c r="B13" s="47" t="s">
        <v>83</v>
      </c>
      <c r="C13" s="40" t="s">
        <v>14</v>
      </c>
      <c r="D13" s="56">
        <v>912</v>
      </c>
      <c r="E13" s="22"/>
      <c r="F13" s="10">
        <f t="shared" si="0"/>
        <v>0</v>
      </c>
      <c r="G13" s="13"/>
      <c r="H13" s="13"/>
      <c r="I13" s="16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</row>
    <row r="14" spans="1:50" s="4" customFormat="1" ht="10.8" customHeight="1" x14ac:dyDescent="0.25">
      <c r="A14" s="11">
        <v>5</v>
      </c>
      <c r="B14" s="47" t="s">
        <v>84</v>
      </c>
      <c r="C14" s="40" t="s">
        <v>14</v>
      </c>
      <c r="D14" s="56">
        <v>560</v>
      </c>
      <c r="E14" s="22"/>
      <c r="F14" s="10">
        <f t="shared" si="0"/>
        <v>0</v>
      </c>
      <c r="G14" s="13"/>
      <c r="H14" s="13"/>
      <c r="I14" s="16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</row>
    <row r="15" spans="1:50" s="4" customFormat="1" ht="10.8" customHeight="1" x14ac:dyDescent="0.25">
      <c r="A15" s="11">
        <v>6</v>
      </c>
      <c r="B15" s="47" t="s">
        <v>85</v>
      </c>
      <c r="C15" s="40" t="s">
        <v>14</v>
      </c>
      <c r="D15" s="56">
        <v>3656</v>
      </c>
      <c r="E15" s="22"/>
      <c r="F15" s="10">
        <f t="shared" si="0"/>
        <v>0</v>
      </c>
      <c r="G15" s="13"/>
      <c r="H15" s="13"/>
      <c r="I15" s="16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</row>
    <row r="16" spans="1:50" s="4" customFormat="1" ht="10.8" customHeight="1" x14ac:dyDescent="0.25">
      <c r="A16" s="11">
        <v>7</v>
      </c>
      <c r="B16" s="47" t="s">
        <v>86</v>
      </c>
      <c r="C16" s="40" t="s">
        <v>14</v>
      </c>
      <c r="D16" s="56">
        <v>5274</v>
      </c>
      <c r="E16" s="22"/>
      <c r="F16" s="10">
        <f t="shared" si="0"/>
        <v>0</v>
      </c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</row>
    <row r="17" spans="1:50" s="4" customFormat="1" ht="10.8" customHeight="1" x14ac:dyDescent="0.25">
      <c r="A17" s="11">
        <v>8</v>
      </c>
      <c r="B17" s="48" t="s">
        <v>64</v>
      </c>
      <c r="C17" s="40" t="s">
        <v>14</v>
      </c>
      <c r="D17" s="56">
        <v>10402</v>
      </c>
      <c r="E17" s="22"/>
      <c r="F17" s="10">
        <f t="shared" si="0"/>
        <v>0</v>
      </c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</row>
    <row r="18" spans="1:50" s="4" customFormat="1" ht="10.8" customHeight="1" x14ac:dyDescent="0.25">
      <c r="A18" s="11">
        <v>9</v>
      </c>
      <c r="B18" s="48" t="s">
        <v>63</v>
      </c>
      <c r="C18" s="40" t="s">
        <v>14</v>
      </c>
      <c r="D18" s="56">
        <v>10402</v>
      </c>
      <c r="E18" s="22"/>
      <c r="F18" s="10">
        <f t="shared" ref="F18:F21" si="1">SUM(D18*E18)</f>
        <v>0</v>
      </c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</row>
    <row r="19" spans="1:50" s="4" customFormat="1" ht="10.8" customHeight="1" x14ac:dyDescent="0.25">
      <c r="A19" s="11">
        <v>10</v>
      </c>
      <c r="B19" s="50" t="s">
        <v>68</v>
      </c>
      <c r="C19" s="40" t="s">
        <v>81</v>
      </c>
      <c r="D19" s="38">
        <v>200</v>
      </c>
      <c r="E19" s="22"/>
      <c r="F19" s="10">
        <f t="shared" si="1"/>
        <v>0</v>
      </c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</row>
    <row r="20" spans="1:50" s="4" customFormat="1" ht="10.8" customHeight="1" x14ac:dyDescent="0.25">
      <c r="A20" s="11">
        <v>11</v>
      </c>
      <c r="B20" s="50" t="s">
        <v>90</v>
      </c>
      <c r="C20" s="40" t="s">
        <v>81</v>
      </c>
      <c r="D20" s="38">
        <v>120</v>
      </c>
      <c r="E20" s="22"/>
      <c r="F20" s="10">
        <f t="shared" si="1"/>
        <v>0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</row>
    <row r="21" spans="1:50" s="4" customFormat="1" ht="10.8" customHeight="1" x14ac:dyDescent="0.25">
      <c r="A21" s="11">
        <v>12</v>
      </c>
      <c r="B21" s="52" t="s">
        <v>69</v>
      </c>
      <c r="C21" s="40" t="s">
        <v>82</v>
      </c>
      <c r="D21" s="56">
        <v>1029</v>
      </c>
      <c r="E21" s="22"/>
      <c r="F21" s="10">
        <f t="shared" si="1"/>
        <v>0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</row>
    <row r="22" spans="1:50" s="4" customFormat="1" ht="12.75" customHeight="1" x14ac:dyDescent="0.25">
      <c r="A22" s="68" t="s">
        <v>45</v>
      </c>
      <c r="B22" s="69"/>
      <c r="C22" s="69"/>
      <c r="D22" s="69"/>
      <c r="E22" s="69"/>
      <c r="F22" s="70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</row>
    <row r="23" spans="1:50" s="4" customFormat="1" ht="10.8" customHeight="1" x14ac:dyDescent="0.25">
      <c r="A23" s="11">
        <v>13</v>
      </c>
      <c r="B23" s="50" t="s">
        <v>36</v>
      </c>
      <c r="C23" s="40" t="s">
        <v>13</v>
      </c>
      <c r="D23" s="38">
        <v>24</v>
      </c>
      <c r="E23" s="22"/>
      <c r="F23" s="10">
        <f t="shared" ref="F23:F33" si="2">SUM(D23*E23)</f>
        <v>0</v>
      </c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</row>
    <row r="24" spans="1:50" s="4" customFormat="1" ht="10.8" customHeight="1" x14ac:dyDescent="0.25">
      <c r="A24" s="11">
        <v>14</v>
      </c>
      <c r="B24" s="23" t="s">
        <v>47</v>
      </c>
      <c r="C24" s="40" t="s">
        <v>14</v>
      </c>
      <c r="D24" s="38">
        <v>241</v>
      </c>
      <c r="E24" s="22"/>
      <c r="F24" s="10">
        <f t="shared" si="2"/>
        <v>0</v>
      </c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</row>
    <row r="25" spans="1:50" s="4" customFormat="1" ht="10.8" customHeight="1" x14ac:dyDescent="0.25">
      <c r="A25" s="11">
        <v>15</v>
      </c>
      <c r="B25" s="23" t="s">
        <v>37</v>
      </c>
      <c r="C25" s="40" t="s">
        <v>14</v>
      </c>
      <c r="D25" s="38">
        <v>36</v>
      </c>
      <c r="E25" s="22"/>
      <c r="F25" s="10">
        <f t="shared" si="2"/>
        <v>0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</row>
    <row r="26" spans="1:50" s="4" customFormat="1" ht="21.6" customHeight="1" x14ac:dyDescent="0.25">
      <c r="A26" s="11">
        <v>16</v>
      </c>
      <c r="B26" s="23" t="s">
        <v>65</v>
      </c>
      <c r="C26" s="40" t="s">
        <v>14</v>
      </c>
      <c r="D26" s="38">
        <v>14</v>
      </c>
      <c r="E26" s="22"/>
      <c r="F26" s="10">
        <f t="shared" si="2"/>
        <v>0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</row>
    <row r="27" spans="1:50" s="4" customFormat="1" ht="21.6" customHeight="1" x14ac:dyDescent="0.25">
      <c r="A27" s="11">
        <v>17</v>
      </c>
      <c r="B27" s="23" t="s">
        <v>66</v>
      </c>
      <c r="C27" s="40" t="s">
        <v>14</v>
      </c>
      <c r="D27" s="38">
        <v>12</v>
      </c>
      <c r="E27" s="22"/>
      <c r="F27" s="10">
        <f t="shared" ref="F27:F32" si="3">SUM(D27*E27)</f>
        <v>0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</row>
    <row r="28" spans="1:50" s="4" customFormat="1" ht="10.8" customHeight="1" x14ac:dyDescent="0.25">
      <c r="A28" s="11">
        <v>18</v>
      </c>
      <c r="B28" s="51" t="s">
        <v>48</v>
      </c>
      <c r="C28" s="40" t="s">
        <v>38</v>
      </c>
      <c r="D28" s="38">
        <v>19</v>
      </c>
      <c r="E28" s="22"/>
      <c r="F28" s="10">
        <f t="shared" si="3"/>
        <v>0</v>
      </c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</row>
    <row r="29" spans="1:50" s="4" customFormat="1" ht="10.8" customHeight="1" x14ac:dyDescent="0.25">
      <c r="A29" s="11">
        <v>19</v>
      </c>
      <c r="B29" s="23" t="s">
        <v>52</v>
      </c>
      <c r="C29" s="40" t="s">
        <v>38</v>
      </c>
      <c r="D29" s="38">
        <v>3</v>
      </c>
      <c r="E29" s="22"/>
      <c r="F29" s="10">
        <f>SUM(D29*E29)</f>
        <v>0</v>
      </c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</row>
    <row r="30" spans="1:50" s="4" customFormat="1" ht="10.8" customHeight="1" x14ac:dyDescent="0.25">
      <c r="A30" s="11">
        <v>20</v>
      </c>
      <c r="B30" s="23" t="s">
        <v>88</v>
      </c>
      <c r="C30" s="40" t="s">
        <v>38</v>
      </c>
      <c r="D30" s="38">
        <v>1</v>
      </c>
      <c r="E30" s="22"/>
      <c r="F30" s="10">
        <f t="shared" si="3"/>
        <v>0</v>
      </c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</row>
    <row r="31" spans="1:50" s="4" customFormat="1" ht="10.8" customHeight="1" x14ac:dyDescent="0.25">
      <c r="A31" s="11">
        <v>21</v>
      </c>
      <c r="B31" s="23" t="s">
        <v>89</v>
      </c>
      <c r="C31" s="40" t="s">
        <v>38</v>
      </c>
      <c r="D31" s="38">
        <v>1</v>
      </c>
      <c r="E31" s="22"/>
      <c r="F31" s="10">
        <f t="shared" si="3"/>
        <v>0</v>
      </c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</row>
    <row r="32" spans="1:50" s="4" customFormat="1" ht="10.8" customHeight="1" x14ac:dyDescent="0.25">
      <c r="A32" s="11">
        <v>22</v>
      </c>
      <c r="B32" s="23" t="s">
        <v>39</v>
      </c>
      <c r="C32" s="40" t="s">
        <v>13</v>
      </c>
      <c r="D32" s="38">
        <v>32</v>
      </c>
      <c r="E32" s="22"/>
      <c r="F32" s="10">
        <f t="shared" si="3"/>
        <v>0</v>
      </c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</row>
    <row r="33" spans="1:50" s="4" customFormat="1" ht="10.8" customHeight="1" x14ac:dyDescent="0.25">
      <c r="A33" s="11">
        <v>23</v>
      </c>
      <c r="B33" s="23" t="s">
        <v>67</v>
      </c>
      <c r="C33" s="40" t="s">
        <v>14</v>
      </c>
      <c r="D33" s="38">
        <v>27</v>
      </c>
      <c r="E33" s="22"/>
      <c r="F33" s="10">
        <f t="shared" si="2"/>
        <v>0</v>
      </c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</row>
    <row r="34" spans="1:50" s="4" customFormat="1" ht="10.8" customHeight="1" x14ac:dyDescent="0.25">
      <c r="A34" s="11">
        <v>24</v>
      </c>
      <c r="B34" s="23" t="s">
        <v>40</v>
      </c>
      <c r="C34" s="40" t="s">
        <v>81</v>
      </c>
      <c r="D34" s="41">
        <v>9.7999999999999989</v>
      </c>
      <c r="E34" s="22"/>
      <c r="F34" s="10">
        <f t="shared" ref="F34" si="4">SUM(D34*E34)</f>
        <v>0</v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</row>
    <row r="35" spans="1:50" s="4" customFormat="1" ht="12.6" customHeight="1" x14ac:dyDescent="0.25">
      <c r="A35" s="68" t="s">
        <v>51</v>
      </c>
      <c r="B35" s="69"/>
      <c r="C35" s="69"/>
      <c r="D35" s="69"/>
      <c r="E35" s="69"/>
      <c r="F35" s="70"/>
      <c r="G35" s="1"/>
      <c r="H35" s="1"/>
      <c r="I35" s="1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</row>
    <row r="36" spans="1:50" s="4" customFormat="1" ht="21.6" customHeight="1" x14ac:dyDescent="0.25">
      <c r="A36" s="11">
        <v>25</v>
      </c>
      <c r="B36" s="49" t="s">
        <v>41</v>
      </c>
      <c r="C36" s="40" t="s">
        <v>14</v>
      </c>
      <c r="D36" s="56">
        <v>24385</v>
      </c>
      <c r="E36" s="22"/>
      <c r="F36" s="10">
        <f t="shared" ref="F36:F70" si="5">SUM(D36*E36)</f>
        <v>0</v>
      </c>
      <c r="G36" s="1"/>
      <c r="H36" s="1"/>
      <c r="I36" s="1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</row>
    <row r="37" spans="1:50" s="4" customFormat="1" ht="10.8" customHeight="1" x14ac:dyDescent="0.25">
      <c r="A37" s="11">
        <v>26</v>
      </c>
      <c r="B37" s="49" t="s">
        <v>42</v>
      </c>
      <c r="C37" s="40" t="s">
        <v>13</v>
      </c>
      <c r="D37" s="56">
        <v>20</v>
      </c>
      <c r="E37" s="22"/>
      <c r="F37" s="10">
        <f t="shared" si="5"/>
        <v>0</v>
      </c>
      <c r="G37" s="1"/>
      <c r="H37" s="1"/>
      <c r="I37" s="1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</row>
    <row r="38" spans="1:50" s="4" customFormat="1" ht="10.8" customHeight="1" x14ac:dyDescent="0.25">
      <c r="A38" s="11">
        <v>27</v>
      </c>
      <c r="B38" s="24" t="s">
        <v>71</v>
      </c>
      <c r="C38" s="40" t="s">
        <v>81</v>
      </c>
      <c r="D38" s="56">
        <v>10067</v>
      </c>
      <c r="E38" s="22"/>
      <c r="F38" s="10">
        <f t="shared" si="5"/>
        <v>0</v>
      </c>
      <c r="G38" s="1"/>
      <c r="H38" s="1"/>
      <c r="I38" s="1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</row>
    <row r="39" spans="1:50" s="4" customFormat="1" ht="21.6" customHeight="1" x14ac:dyDescent="0.25">
      <c r="A39" s="11">
        <v>28</v>
      </c>
      <c r="B39" s="24" t="s">
        <v>70</v>
      </c>
      <c r="C39" s="18" t="s">
        <v>80</v>
      </c>
      <c r="D39" s="56">
        <v>39016</v>
      </c>
      <c r="E39" s="22"/>
      <c r="F39" s="10">
        <f t="shared" si="5"/>
        <v>0</v>
      </c>
      <c r="G39" s="1"/>
      <c r="H39" s="1"/>
      <c r="I39" s="1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</row>
    <row r="40" spans="1:50" s="4" customFormat="1" ht="21.6" customHeight="1" x14ac:dyDescent="0.25">
      <c r="A40" s="11">
        <v>29</v>
      </c>
      <c r="B40" s="51" t="s">
        <v>91</v>
      </c>
      <c r="C40" s="40" t="s">
        <v>82</v>
      </c>
      <c r="D40" s="56">
        <v>25305</v>
      </c>
      <c r="E40" s="22"/>
      <c r="F40" s="10">
        <f t="shared" si="5"/>
        <v>0</v>
      </c>
      <c r="G40" s="1"/>
      <c r="H40" s="1"/>
      <c r="I40" s="1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</row>
    <row r="41" spans="1:50" s="4" customFormat="1" ht="21.6" customHeight="1" x14ac:dyDescent="0.25">
      <c r="A41" s="11">
        <v>30</v>
      </c>
      <c r="B41" s="25" t="s">
        <v>105</v>
      </c>
      <c r="C41" s="40" t="s">
        <v>81</v>
      </c>
      <c r="D41" s="56">
        <v>6512</v>
      </c>
      <c r="E41" s="22"/>
      <c r="F41" s="10">
        <f t="shared" si="5"/>
        <v>0</v>
      </c>
      <c r="G41" s="1"/>
      <c r="H41" s="1"/>
      <c r="I41" s="1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</row>
    <row r="42" spans="1:50" s="4" customFormat="1" ht="21.6" customHeight="1" x14ac:dyDescent="0.25">
      <c r="A42" s="11">
        <v>31</v>
      </c>
      <c r="B42" s="26" t="s">
        <v>54</v>
      </c>
      <c r="C42" s="40" t="s">
        <v>81</v>
      </c>
      <c r="D42" s="56">
        <v>2361</v>
      </c>
      <c r="E42" s="22"/>
      <c r="F42" s="10">
        <f t="shared" si="5"/>
        <v>0</v>
      </c>
      <c r="G42" s="1"/>
      <c r="H42" s="1"/>
      <c r="I42" s="1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</row>
    <row r="43" spans="1:50" s="4" customFormat="1" ht="21.6" customHeight="1" x14ac:dyDescent="0.25">
      <c r="A43" s="11">
        <v>32</v>
      </c>
      <c r="B43" s="27" t="s">
        <v>94</v>
      </c>
      <c r="C43" s="40" t="s">
        <v>13</v>
      </c>
      <c r="D43" s="42">
        <v>16</v>
      </c>
      <c r="E43" s="22"/>
      <c r="F43" s="10">
        <f t="shared" si="5"/>
        <v>0</v>
      </c>
      <c r="G43" s="1"/>
      <c r="H43" s="1"/>
      <c r="I43" s="1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</row>
    <row r="44" spans="1:50" s="4" customFormat="1" ht="10.8" customHeight="1" x14ac:dyDescent="0.25">
      <c r="A44" s="11">
        <v>33</v>
      </c>
      <c r="B44" s="28" t="s">
        <v>102</v>
      </c>
      <c r="C44" s="40" t="s">
        <v>81</v>
      </c>
      <c r="D44" s="56">
        <v>480</v>
      </c>
      <c r="E44" s="22"/>
      <c r="F44" s="10">
        <f>SUM(D44*E44)</f>
        <v>0</v>
      </c>
      <c r="G44" s="1"/>
      <c r="H44" s="1"/>
      <c r="I44" s="1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</row>
    <row r="45" spans="1:50" s="4" customFormat="1" ht="32.4" customHeight="1" x14ac:dyDescent="0.25">
      <c r="A45" s="11">
        <v>34</v>
      </c>
      <c r="B45" s="61" t="s">
        <v>101</v>
      </c>
      <c r="C45" s="40" t="s">
        <v>82</v>
      </c>
      <c r="D45" s="56">
        <v>1795</v>
      </c>
      <c r="E45" s="22"/>
      <c r="F45" s="10">
        <f t="shared" si="5"/>
        <v>0</v>
      </c>
      <c r="G45" s="1"/>
      <c r="H45" s="1"/>
      <c r="I45" s="1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</row>
    <row r="46" spans="1:50" s="4" customFormat="1" ht="21.6" customHeight="1" x14ac:dyDescent="0.25">
      <c r="A46" s="11">
        <v>35</v>
      </c>
      <c r="B46" s="28" t="s">
        <v>106</v>
      </c>
      <c r="C46" s="40" t="s">
        <v>81</v>
      </c>
      <c r="D46" s="56">
        <v>608</v>
      </c>
      <c r="E46" s="22"/>
      <c r="F46" s="10">
        <f t="shared" si="5"/>
        <v>0</v>
      </c>
      <c r="G46" s="1"/>
      <c r="H46" s="1"/>
      <c r="I46" s="1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</row>
    <row r="47" spans="1:50" s="4" customFormat="1" ht="21.6" customHeight="1" x14ac:dyDescent="0.25">
      <c r="A47" s="11">
        <v>36</v>
      </c>
      <c r="B47" s="27" t="s">
        <v>95</v>
      </c>
      <c r="C47" s="40" t="s">
        <v>13</v>
      </c>
      <c r="D47" s="60">
        <v>2</v>
      </c>
      <c r="E47" s="22"/>
      <c r="F47" s="10">
        <f t="shared" si="5"/>
        <v>0</v>
      </c>
      <c r="G47" s="1"/>
      <c r="H47" s="1"/>
      <c r="I47" s="1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</row>
    <row r="48" spans="1:50" s="4" customFormat="1" ht="10.8" customHeight="1" x14ac:dyDescent="0.25">
      <c r="A48" s="11">
        <v>37</v>
      </c>
      <c r="B48" s="28" t="s">
        <v>102</v>
      </c>
      <c r="C48" s="40" t="s">
        <v>81</v>
      </c>
      <c r="D48" s="56">
        <v>498</v>
      </c>
      <c r="E48" s="22"/>
      <c r="F48" s="10">
        <f t="shared" si="5"/>
        <v>0</v>
      </c>
      <c r="G48" s="1"/>
      <c r="H48" s="1"/>
      <c r="I48" s="1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</row>
    <row r="49" spans="1:50" s="4" customFormat="1" ht="32.4" customHeight="1" x14ac:dyDescent="0.25">
      <c r="A49" s="11">
        <v>38</v>
      </c>
      <c r="B49" s="61" t="s">
        <v>101</v>
      </c>
      <c r="C49" s="40" t="s">
        <v>82</v>
      </c>
      <c r="D49" s="56">
        <v>628</v>
      </c>
      <c r="E49" s="22"/>
      <c r="F49" s="10">
        <f t="shared" si="5"/>
        <v>0</v>
      </c>
      <c r="G49" s="1"/>
      <c r="H49" s="1"/>
      <c r="I49" s="1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</row>
    <row r="50" spans="1:50" s="4" customFormat="1" ht="21.6" customHeight="1" x14ac:dyDescent="0.25">
      <c r="A50" s="11">
        <v>39</v>
      </c>
      <c r="B50" s="28" t="s">
        <v>106</v>
      </c>
      <c r="C50" s="40" t="s">
        <v>81</v>
      </c>
      <c r="D50" s="56">
        <v>218</v>
      </c>
      <c r="E50" s="22"/>
      <c r="F50" s="10">
        <f t="shared" si="5"/>
        <v>0</v>
      </c>
      <c r="G50" s="1"/>
      <c r="H50" s="1"/>
      <c r="I50" s="1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</row>
    <row r="51" spans="1:50" s="4" customFormat="1" ht="10.8" customHeight="1" x14ac:dyDescent="0.25">
      <c r="A51" s="11">
        <v>40</v>
      </c>
      <c r="B51" s="53" t="s">
        <v>98</v>
      </c>
      <c r="C51" s="54" t="s">
        <v>13</v>
      </c>
      <c r="D51" s="43">
        <v>1</v>
      </c>
      <c r="E51" s="22"/>
      <c r="F51" s="10">
        <f t="shared" si="5"/>
        <v>0</v>
      </c>
      <c r="G51" s="1"/>
      <c r="H51" s="1"/>
      <c r="I51" s="1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</row>
    <row r="52" spans="1:50" s="4" customFormat="1" ht="10.8" customHeight="1" x14ac:dyDescent="0.25">
      <c r="A52" s="11">
        <v>41</v>
      </c>
      <c r="B52" s="58" t="s">
        <v>92</v>
      </c>
      <c r="C52" s="44" t="s">
        <v>74</v>
      </c>
      <c r="D52" s="39">
        <v>69</v>
      </c>
      <c r="E52" s="22"/>
      <c r="F52" s="10">
        <f t="shared" si="5"/>
        <v>0</v>
      </c>
      <c r="G52" s="1"/>
      <c r="H52" s="1"/>
      <c r="I52" s="1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</row>
    <row r="53" spans="1:50" s="4" customFormat="1" ht="21.6" customHeight="1" x14ac:dyDescent="0.25">
      <c r="A53" s="11">
        <v>42</v>
      </c>
      <c r="B53" s="58" t="s">
        <v>103</v>
      </c>
      <c r="C53" s="44" t="s">
        <v>74</v>
      </c>
      <c r="D53" s="39">
        <v>69</v>
      </c>
      <c r="E53" s="22"/>
      <c r="F53" s="10">
        <f t="shared" si="5"/>
        <v>0</v>
      </c>
      <c r="G53" s="1"/>
      <c r="H53" s="1"/>
      <c r="I53" s="1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</row>
    <row r="54" spans="1:50" s="4" customFormat="1" ht="32.4" customHeight="1" x14ac:dyDescent="0.25">
      <c r="A54" s="11">
        <v>43</v>
      </c>
      <c r="B54" s="61" t="s">
        <v>101</v>
      </c>
      <c r="C54" s="40" t="s">
        <v>82</v>
      </c>
      <c r="D54" s="38">
        <v>236</v>
      </c>
      <c r="E54" s="22"/>
      <c r="F54" s="10">
        <f t="shared" si="5"/>
        <v>0</v>
      </c>
      <c r="G54" s="1"/>
      <c r="H54" s="1"/>
      <c r="I54" s="1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</row>
    <row r="55" spans="1:50" s="4" customFormat="1" ht="21.6" customHeight="1" x14ac:dyDescent="0.25">
      <c r="A55" s="11">
        <v>44</v>
      </c>
      <c r="B55" s="28" t="s">
        <v>106</v>
      </c>
      <c r="C55" s="44" t="s">
        <v>74</v>
      </c>
      <c r="D55" s="39">
        <v>81</v>
      </c>
      <c r="E55" s="22"/>
      <c r="F55" s="10">
        <f t="shared" si="5"/>
        <v>0</v>
      </c>
      <c r="G55" s="1"/>
      <c r="H55" s="1"/>
      <c r="I55" s="1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</row>
    <row r="56" spans="1:50" s="4" customFormat="1" ht="10.8" customHeight="1" x14ac:dyDescent="0.25">
      <c r="A56" s="11">
        <v>45</v>
      </c>
      <c r="B56" s="58" t="s">
        <v>115</v>
      </c>
      <c r="C56" s="44" t="s">
        <v>14</v>
      </c>
      <c r="D56" s="39">
        <v>8</v>
      </c>
      <c r="E56" s="22"/>
      <c r="F56" s="10">
        <f t="shared" si="5"/>
        <v>0</v>
      </c>
      <c r="G56" s="1"/>
      <c r="H56" s="1"/>
      <c r="I56" s="1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</row>
    <row r="57" spans="1:50" s="4" customFormat="1" ht="10.8" customHeight="1" x14ac:dyDescent="0.25">
      <c r="A57" s="11">
        <v>46</v>
      </c>
      <c r="B57" s="58" t="s">
        <v>116</v>
      </c>
      <c r="C57" s="44" t="s">
        <v>14</v>
      </c>
      <c r="D57" s="39">
        <v>3</v>
      </c>
      <c r="E57" s="22"/>
      <c r="F57" s="10">
        <f t="shared" si="5"/>
        <v>0</v>
      </c>
      <c r="G57" s="1"/>
      <c r="H57" s="1"/>
      <c r="I57" s="1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</row>
    <row r="58" spans="1:50" s="4" customFormat="1" ht="10.8" customHeight="1" x14ac:dyDescent="0.25">
      <c r="A58" s="11">
        <v>47</v>
      </c>
      <c r="B58" s="55" t="s">
        <v>99</v>
      </c>
      <c r="C58" s="40" t="s">
        <v>13</v>
      </c>
      <c r="D58" s="43">
        <v>1</v>
      </c>
      <c r="E58" s="22"/>
      <c r="F58" s="10">
        <f t="shared" si="5"/>
        <v>0</v>
      </c>
      <c r="G58" s="1"/>
      <c r="H58" s="1"/>
      <c r="I58" s="1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</row>
    <row r="59" spans="1:50" s="4" customFormat="1" ht="10.8" customHeight="1" x14ac:dyDescent="0.25">
      <c r="A59" s="11">
        <v>48</v>
      </c>
      <c r="B59" s="59" t="s">
        <v>76</v>
      </c>
      <c r="C59" s="44" t="s">
        <v>75</v>
      </c>
      <c r="D59" s="43">
        <v>316</v>
      </c>
      <c r="E59" s="22"/>
      <c r="F59" s="10">
        <f t="shared" ref="F59:F69" si="6">SUM(D59*E59)</f>
        <v>0</v>
      </c>
      <c r="G59" s="1"/>
      <c r="H59" s="1"/>
      <c r="I59" s="1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</row>
    <row r="60" spans="1:50" s="4" customFormat="1" ht="21.6" customHeight="1" x14ac:dyDescent="0.25">
      <c r="A60" s="11">
        <v>49</v>
      </c>
      <c r="B60" s="58" t="s">
        <v>110</v>
      </c>
      <c r="C60" s="44" t="s">
        <v>74</v>
      </c>
      <c r="D60" s="43">
        <v>63</v>
      </c>
      <c r="E60" s="22"/>
      <c r="F60" s="10">
        <f t="shared" si="6"/>
        <v>0</v>
      </c>
      <c r="G60" s="1"/>
      <c r="H60" s="1"/>
      <c r="I60" s="1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</row>
    <row r="61" spans="1:50" s="4" customFormat="1" ht="10.8" customHeight="1" x14ac:dyDescent="0.25">
      <c r="A61" s="11">
        <v>50</v>
      </c>
      <c r="B61" s="59" t="s">
        <v>77</v>
      </c>
      <c r="C61" s="44" t="s">
        <v>75</v>
      </c>
      <c r="D61" s="43">
        <v>316</v>
      </c>
      <c r="E61" s="22"/>
      <c r="F61" s="10">
        <f t="shared" si="6"/>
        <v>0</v>
      </c>
      <c r="G61" s="1"/>
      <c r="H61" s="1"/>
      <c r="I61" s="1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</row>
    <row r="62" spans="1:50" s="4" customFormat="1" ht="32.4" customHeight="1" x14ac:dyDescent="0.25">
      <c r="A62" s="11">
        <v>51</v>
      </c>
      <c r="B62" s="61" t="s">
        <v>101</v>
      </c>
      <c r="C62" s="44" t="s">
        <v>75</v>
      </c>
      <c r="D62" s="43">
        <v>278</v>
      </c>
      <c r="E62" s="22"/>
      <c r="F62" s="10">
        <f t="shared" si="6"/>
        <v>0</v>
      </c>
      <c r="G62" s="1"/>
      <c r="H62" s="1"/>
      <c r="I62" s="1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</row>
    <row r="63" spans="1:50" s="4" customFormat="1" ht="21.6" customHeight="1" x14ac:dyDescent="0.25">
      <c r="A63" s="11">
        <v>52</v>
      </c>
      <c r="B63" s="28" t="s">
        <v>111</v>
      </c>
      <c r="C63" s="44" t="s">
        <v>74</v>
      </c>
      <c r="D63" s="43">
        <v>111</v>
      </c>
      <c r="E63" s="22"/>
      <c r="F63" s="10">
        <f t="shared" si="6"/>
        <v>0</v>
      </c>
      <c r="G63" s="1"/>
      <c r="H63" s="1"/>
      <c r="I63" s="1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</row>
    <row r="64" spans="1:50" s="4" customFormat="1" ht="10.8" customHeight="1" x14ac:dyDescent="0.25">
      <c r="A64" s="11">
        <v>53</v>
      </c>
      <c r="B64" s="59" t="s">
        <v>113</v>
      </c>
      <c r="C64" s="44" t="s">
        <v>75</v>
      </c>
      <c r="D64" s="43">
        <v>200</v>
      </c>
      <c r="E64" s="22"/>
      <c r="F64" s="10">
        <f t="shared" si="6"/>
        <v>0</v>
      </c>
      <c r="G64" s="1"/>
      <c r="H64" s="1"/>
      <c r="I64" s="1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</row>
    <row r="65" spans="1:50" s="4" customFormat="1" ht="21.6" customHeight="1" x14ac:dyDescent="0.25">
      <c r="A65" s="11">
        <v>54</v>
      </c>
      <c r="B65" s="28" t="s">
        <v>112</v>
      </c>
      <c r="C65" s="44" t="s">
        <v>74</v>
      </c>
      <c r="D65" s="43">
        <v>7</v>
      </c>
      <c r="E65" s="22"/>
      <c r="F65" s="10">
        <f t="shared" si="6"/>
        <v>0</v>
      </c>
      <c r="G65" s="1"/>
      <c r="H65" s="1"/>
      <c r="I65" s="1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</row>
    <row r="66" spans="1:50" s="4" customFormat="1" ht="10.8" customHeight="1" x14ac:dyDescent="0.25">
      <c r="A66" s="11">
        <v>55</v>
      </c>
      <c r="B66" s="59" t="s">
        <v>78</v>
      </c>
      <c r="C66" s="44" t="s">
        <v>75</v>
      </c>
      <c r="D66" s="43">
        <v>52</v>
      </c>
      <c r="E66" s="22"/>
      <c r="F66" s="10">
        <f t="shared" si="6"/>
        <v>0</v>
      </c>
      <c r="G66" s="1"/>
      <c r="H66" s="1"/>
      <c r="I66" s="1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</row>
    <row r="67" spans="1:50" s="4" customFormat="1" ht="10.8" customHeight="1" x14ac:dyDescent="0.25">
      <c r="A67" s="11">
        <v>56</v>
      </c>
      <c r="B67" s="59" t="s">
        <v>79</v>
      </c>
      <c r="C67" s="40" t="s">
        <v>13</v>
      </c>
      <c r="D67" s="43">
        <v>6</v>
      </c>
      <c r="E67" s="22"/>
      <c r="F67" s="10">
        <f t="shared" si="6"/>
        <v>0</v>
      </c>
      <c r="G67" s="1"/>
      <c r="H67" s="1"/>
      <c r="I67" s="1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</row>
    <row r="68" spans="1:50" s="4" customFormat="1" ht="21.6" customHeight="1" x14ac:dyDescent="0.25">
      <c r="A68" s="11">
        <v>57</v>
      </c>
      <c r="B68" s="29" t="s">
        <v>109</v>
      </c>
      <c r="C68" s="30" t="s">
        <v>34</v>
      </c>
      <c r="D68" s="43">
        <v>1</v>
      </c>
      <c r="E68" s="22"/>
      <c r="F68" s="10">
        <f t="shared" si="6"/>
        <v>0</v>
      </c>
      <c r="G68" s="1"/>
      <c r="H68" s="1"/>
      <c r="I68" s="1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</row>
    <row r="69" spans="1:50" s="4" customFormat="1" ht="10.8" customHeight="1" x14ac:dyDescent="0.25">
      <c r="A69" s="11">
        <v>58</v>
      </c>
      <c r="B69" s="29" t="s">
        <v>31</v>
      </c>
      <c r="C69" s="31" t="s">
        <v>34</v>
      </c>
      <c r="D69" s="43">
        <v>1</v>
      </c>
      <c r="E69" s="22"/>
      <c r="F69" s="10">
        <f t="shared" si="6"/>
        <v>0</v>
      </c>
      <c r="G69" s="1"/>
      <c r="H69" s="1"/>
      <c r="I69" s="1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</row>
    <row r="70" spans="1:50" s="4" customFormat="1" ht="21.6" customHeight="1" x14ac:dyDescent="0.25">
      <c r="A70" s="11">
        <v>59</v>
      </c>
      <c r="B70" s="29" t="s">
        <v>35</v>
      </c>
      <c r="C70" s="31" t="s">
        <v>34</v>
      </c>
      <c r="D70" s="43">
        <v>1</v>
      </c>
      <c r="E70" s="22"/>
      <c r="F70" s="10">
        <f t="shared" si="5"/>
        <v>0</v>
      </c>
      <c r="G70" s="1"/>
      <c r="H70" s="1"/>
      <c r="I70" s="1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</row>
    <row r="71" spans="1:50" s="4" customFormat="1" ht="12.6" customHeight="1" x14ac:dyDescent="0.25">
      <c r="A71" s="68" t="s">
        <v>20</v>
      </c>
      <c r="B71" s="69"/>
      <c r="C71" s="69"/>
      <c r="D71" s="69"/>
      <c r="E71" s="69"/>
      <c r="F71" s="70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</row>
    <row r="72" spans="1:50" s="4" customFormat="1" ht="10.8" customHeight="1" x14ac:dyDescent="0.25">
      <c r="A72" s="11">
        <v>60</v>
      </c>
      <c r="B72" s="32" t="s">
        <v>21</v>
      </c>
      <c r="C72" s="33" t="s">
        <v>13</v>
      </c>
      <c r="D72" s="34">
        <v>2</v>
      </c>
      <c r="E72" s="35"/>
      <c r="F72" s="10">
        <f t="shared" ref="F72:F74" si="7">SUM(D72*E72)</f>
        <v>0</v>
      </c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</row>
    <row r="73" spans="1:50" s="4" customFormat="1" ht="21.6" customHeight="1" x14ac:dyDescent="0.25">
      <c r="A73" s="11">
        <v>61</v>
      </c>
      <c r="B73" s="32" t="s">
        <v>50</v>
      </c>
      <c r="C73" s="33" t="s">
        <v>13</v>
      </c>
      <c r="D73" s="34">
        <v>1</v>
      </c>
      <c r="E73" s="35"/>
      <c r="F73" s="10">
        <f t="shared" si="7"/>
        <v>0</v>
      </c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</row>
    <row r="74" spans="1:50" s="4" customFormat="1" ht="32.4" customHeight="1" x14ac:dyDescent="0.25">
      <c r="A74" s="11">
        <v>62</v>
      </c>
      <c r="B74" s="32" t="s">
        <v>46</v>
      </c>
      <c r="C74" s="33" t="s">
        <v>22</v>
      </c>
      <c r="D74" s="34">
        <v>1</v>
      </c>
      <c r="E74" s="35"/>
      <c r="F74" s="10">
        <f t="shared" si="7"/>
        <v>0</v>
      </c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</row>
    <row r="75" spans="1:50" s="15" customFormat="1" ht="10.8" customHeight="1" x14ac:dyDescent="0.25">
      <c r="A75" s="11">
        <v>63</v>
      </c>
      <c r="B75" s="17" t="s">
        <v>29</v>
      </c>
      <c r="C75" s="18" t="s">
        <v>22</v>
      </c>
      <c r="D75" s="36">
        <v>2</v>
      </c>
      <c r="E75" s="20"/>
      <c r="F75" s="10">
        <f t="shared" ref="F75:F76" si="8">SUM(D75*E75)</f>
        <v>0</v>
      </c>
      <c r="G75" s="14"/>
      <c r="H75" s="14"/>
      <c r="I75" s="14"/>
      <c r="J75" s="14"/>
    </row>
    <row r="76" spans="1:50" s="15" customFormat="1" ht="10.8" customHeight="1" x14ac:dyDescent="0.25">
      <c r="A76" s="11">
        <v>64</v>
      </c>
      <c r="B76" s="17" t="s">
        <v>30</v>
      </c>
      <c r="C76" s="18" t="s">
        <v>23</v>
      </c>
      <c r="D76" s="19">
        <v>1.95</v>
      </c>
      <c r="E76" s="20"/>
      <c r="F76" s="10">
        <f t="shared" si="8"/>
        <v>0</v>
      </c>
      <c r="G76" s="14"/>
      <c r="H76" s="14"/>
      <c r="I76" s="14"/>
      <c r="J76" s="14"/>
    </row>
    <row r="77" spans="1:50" s="15" customFormat="1" ht="12.6" customHeight="1" thickBot="1" x14ac:dyDescent="0.3">
      <c r="A77" s="65" t="s">
        <v>58</v>
      </c>
      <c r="B77" s="66"/>
      <c r="C77" s="66"/>
      <c r="D77" s="66"/>
      <c r="E77" s="67"/>
      <c r="F77" s="37">
        <f>SUM(F9:F76)</f>
        <v>0</v>
      </c>
      <c r="G77" s="14"/>
      <c r="H77" s="14"/>
      <c r="I77" s="14"/>
      <c r="J77" s="14"/>
    </row>
    <row r="78" spans="1:50" s="4" customFormat="1" ht="12.6" customHeight="1" x14ac:dyDescent="0.25">
      <c r="A78" s="62" t="s">
        <v>59</v>
      </c>
      <c r="B78" s="63"/>
      <c r="C78" s="63"/>
      <c r="D78" s="63"/>
      <c r="E78" s="63"/>
      <c r="F78" s="64"/>
      <c r="G78" s="1"/>
      <c r="H78" s="1"/>
      <c r="I78" s="1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</row>
    <row r="79" spans="1:50" s="4" customFormat="1" ht="12.6" customHeight="1" x14ac:dyDescent="0.25">
      <c r="A79" s="68" t="s">
        <v>44</v>
      </c>
      <c r="B79" s="69"/>
      <c r="C79" s="69"/>
      <c r="D79" s="69"/>
      <c r="E79" s="69"/>
      <c r="F79" s="70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</row>
    <row r="80" spans="1:50" s="4" customFormat="1" ht="10.8" customHeight="1" x14ac:dyDescent="0.25">
      <c r="A80" s="11">
        <v>65</v>
      </c>
      <c r="B80" s="45" t="s">
        <v>49</v>
      </c>
      <c r="C80" s="46" t="s">
        <v>32</v>
      </c>
      <c r="D80" s="39">
        <v>5</v>
      </c>
      <c r="E80" s="22"/>
      <c r="F80" s="10">
        <f t="shared" ref="F80" si="9">SUM(D80*E80)</f>
        <v>0</v>
      </c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</row>
    <row r="81" spans="1:50" s="4" customFormat="1" ht="10.8" customHeight="1" x14ac:dyDescent="0.25">
      <c r="A81" s="11">
        <v>66</v>
      </c>
      <c r="B81" s="23" t="s">
        <v>61</v>
      </c>
      <c r="C81" s="40" t="s">
        <v>23</v>
      </c>
      <c r="D81" s="41">
        <v>1.1740000000000002</v>
      </c>
      <c r="E81" s="22"/>
      <c r="F81" s="10">
        <f>SUM(D81*E81)</f>
        <v>0</v>
      </c>
      <c r="G81" s="13"/>
      <c r="H81" s="13"/>
      <c r="I81" s="16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</row>
    <row r="82" spans="1:50" s="4" customFormat="1" ht="10.8" customHeight="1" x14ac:dyDescent="0.25">
      <c r="A82" s="11">
        <v>67</v>
      </c>
      <c r="B82" s="47" t="s">
        <v>62</v>
      </c>
      <c r="C82" s="40" t="s">
        <v>14</v>
      </c>
      <c r="D82" s="39">
        <v>280</v>
      </c>
      <c r="E82" s="22"/>
      <c r="F82" s="10">
        <f t="shared" ref="F82:F87" si="10">SUM(D82*E82)</f>
        <v>0</v>
      </c>
      <c r="G82" s="13"/>
      <c r="H82" s="13"/>
      <c r="I82" s="16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</row>
    <row r="83" spans="1:50" s="4" customFormat="1" ht="10.8" customHeight="1" x14ac:dyDescent="0.25">
      <c r="A83" s="11">
        <v>68</v>
      </c>
      <c r="B83" s="47" t="s">
        <v>85</v>
      </c>
      <c r="C83" s="40" t="s">
        <v>14</v>
      </c>
      <c r="D83" s="56">
        <v>574</v>
      </c>
      <c r="E83" s="22"/>
      <c r="F83" s="10">
        <f t="shared" si="10"/>
        <v>0</v>
      </c>
      <c r="G83" s="13"/>
      <c r="H83" s="13"/>
      <c r="I83" s="16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</row>
    <row r="84" spans="1:50" s="4" customFormat="1" ht="10.8" customHeight="1" x14ac:dyDescent="0.25">
      <c r="A84" s="11">
        <v>69</v>
      </c>
      <c r="B84" s="47" t="s">
        <v>87</v>
      </c>
      <c r="C84" s="40" t="s">
        <v>14</v>
      </c>
      <c r="D84" s="56">
        <v>280</v>
      </c>
      <c r="E84" s="22"/>
      <c r="F84" s="10">
        <f t="shared" si="10"/>
        <v>0</v>
      </c>
      <c r="G84" s="13"/>
      <c r="H84" s="13"/>
      <c r="I84" s="16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</row>
    <row r="85" spans="1:50" s="4" customFormat="1" ht="10.8" customHeight="1" x14ac:dyDescent="0.25">
      <c r="A85" s="11">
        <v>70</v>
      </c>
      <c r="B85" s="48" t="s">
        <v>64</v>
      </c>
      <c r="C85" s="40" t="s">
        <v>14</v>
      </c>
      <c r="D85" s="56">
        <v>854</v>
      </c>
      <c r="E85" s="22"/>
      <c r="F85" s="10">
        <f t="shared" si="10"/>
        <v>0</v>
      </c>
      <c r="G85" s="13"/>
      <c r="H85" s="13"/>
      <c r="I85" s="16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</row>
    <row r="86" spans="1:50" s="4" customFormat="1" ht="10.8" customHeight="1" x14ac:dyDescent="0.25">
      <c r="A86" s="11">
        <v>71</v>
      </c>
      <c r="B86" s="48" t="s">
        <v>63</v>
      </c>
      <c r="C86" s="40" t="s">
        <v>14</v>
      </c>
      <c r="D86" s="56">
        <v>854</v>
      </c>
      <c r="E86" s="22"/>
      <c r="F86" s="10">
        <f t="shared" si="10"/>
        <v>0</v>
      </c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</row>
    <row r="87" spans="1:50" s="4" customFormat="1" ht="10.8" customHeight="1" x14ac:dyDescent="0.25">
      <c r="A87" s="11">
        <v>72</v>
      </c>
      <c r="B87" s="52" t="s">
        <v>69</v>
      </c>
      <c r="C87" s="40" t="s">
        <v>82</v>
      </c>
      <c r="D87" s="38">
        <v>85</v>
      </c>
      <c r="E87" s="22"/>
      <c r="F87" s="10">
        <f t="shared" si="10"/>
        <v>0</v>
      </c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</row>
    <row r="88" spans="1:50" s="4" customFormat="1" ht="12.75" customHeight="1" x14ac:dyDescent="0.25">
      <c r="A88" s="68" t="s">
        <v>45</v>
      </c>
      <c r="B88" s="69"/>
      <c r="C88" s="69"/>
      <c r="D88" s="69"/>
      <c r="E88" s="69"/>
      <c r="F88" s="70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</row>
    <row r="89" spans="1:50" s="4" customFormat="1" ht="10.8" customHeight="1" x14ac:dyDescent="0.25">
      <c r="A89" s="11">
        <v>73</v>
      </c>
      <c r="B89" s="50" t="s">
        <v>36</v>
      </c>
      <c r="C89" s="40" t="s">
        <v>13</v>
      </c>
      <c r="D89" s="39">
        <v>3</v>
      </c>
      <c r="E89" s="22"/>
      <c r="F89" s="10">
        <f t="shared" ref="F89:F94" si="11">SUM(D89*E89)</f>
        <v>0</v>
      </c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</row>
    <row r="90" spans="1:50" s="4" customFormat="1" ht="10.8" customHeight="1" x14ac:dyDescent="0.25">
      <c r="A90" s="11">
        <v>74</v>
      </c>
      <c r="B90" s="23" t="s">
        <v>47</v>
      </c>
      <c r="C90" s="40" t="s">
        <v>14</v>
      </c>
      <c r="D90" s="39">
        <v>14</v>
      </c>
      <c r="E90" s="22"/>
      <c r="F90" s="10">
        <f t="shared" si="11"/>
        <v>0</v>
      </c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</row>
    <row r="91" spans="1:50" s="4" customFormat="1" ht="10.8" customHeight="1" x14ac:dyDescent="0.25">
      <c r="A91" s="11">
        <v>75</v>
      </c>
      <c r="B91" s="23" t="s">
        <v>37</v>
      </c>
      <c r="C91" s="40" t="s">
        <v>14</v>
      </c>
      <c r="D91" s="39">
        <v>14</v>
      </c>
      <c r="E91" s="22"/>
      <c r="F91" s="10">
        <f t="shared" si="11"/>
        <v>0</v>
      </c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</row>
    <row r="92" spans="1:50" s="4" customFormat="1" ht="21.6" customHeight="1" x14ac:dyDescent="0.25">
      <c r="A92" s="11">
        <v>76</v>
      </c>
      <c r="B92" s="23" t="s">
        <v>66</v>
      </c>
      <c r="C92" s="40" t="s">
        <v>14</v>
      </c>
      <c r="D92" s="39">
        <v>14</v>
      </c>
      <c r="E92" s="22"/>
      <c r="F92" s="10">
        <f t="shared" si="11"/>
        <v>0</v>
      </c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</row>
    <row r="93" spans="1:50" s="4" customFormat="1" ht="10.8" customHeight="1" x14ac:dyDescent="0.25">
      <c r="A93" s="11">
        <v>77</v>
      </c>
      <c r="B93" s="51" t="s">
        <v>48</v>
      </c>
      <c r="C93" s="40" t="s">
        <v>38</v>
      </c>
      <c r="D93" s="39">
        <v>1</v>
      </c>
      <c r="E93" s="22"/>
      <c r="F93" s="10">
        <f t="shared" si="11"/>
        <v>0</v>
      </c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</row>
    <row r="94" spans="1:50" s="4" customFormat="1" ht="10.8" customHeight="1" x14ac:dyDescent="0.25">
      <c r="A94" s="11">
        <v>78</v>
      </c>
      <c r="B94" s="23" t="s">
        <v>52</v>
      </c>
      <c r="C94" s="40" t="s">
        <v>38</v>
      </c>
      <c r="D94" s="39">
        <v>1</v>
      </c>
      <c r="E94" s="22"/>
      <c r="F94" s="10">
        <f t="shared" si="11"/>
        <v>0</v>
      </c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</row>
    <row r="95" spans="1:50" s="4" customFormat="1" ht="10.8" customHeight="1" x14ac:dyDescent="0.25">
      <c r="A95" s="11">
        <v>79</v>
      </c>
      <c r="B95" s="23" t="s">
        <v>88</v>
      </c>
      <c r="C95" s="40" t="s">
        <v>38</v>
      </c>
      <c r="D95" s="39">
        <v>1</v>
      </c>
      <c r="E95" s="22"/>
      <c r="F95" s="10">
        <f>SUM(D95*E95)</f>
        <v>0</v>
      </c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</row>
    <row r="96" spans="1:50" s="4" customFormat="1" ht="10.8" customHeight="1" x14ac:dyDescent="0.25">
      <c r="A96" s="11">
        <v>80</v>
      </c>
      <c r="B96" s="23" t="s">
        <v>39</v>
      </c>
      <c r="C96" s="40" t="s">
        <v>13</v>
      </c>
      <c r="D96" s="39">
        <v>8</v>
      </c>
      <c r="E96" s="22"/>
      <c r="F96" s="10">
        <f t="shared" ref="F96:F98" si="12">SUM(D96*E96)</f>
        <v>0</v>
      </c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</row>
    <row r="97" spans="1:50" s="4" customFormat="1" ht="10.8" customHeight="1" x14ac:dyDescent="0.25">
      <c r="A97" s="11">
        <v>81</v>
      </c>
      <c r="B97" s="23" t="s">
        <v>67</v>
      </c>
      <c r="C97" s="40" t="s">
        <v>14</v>
      </c>
      <c r="D97" s="39">
        <v>20</v>
      </c>
      <c r="E97" s="22"/>
      <c r="F97" s="10">
        <f t="shared" si="12"/>
        <v>0</v>
      </c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</row>
    <row r="98" spans="1:50" s="4" customFormat="1" ht="10.8" customHeight="1" x14ac:dyDescent="0.25">
      <c r="A98" s="11">
        <v>82</v>
      </c>
      <c r="B98" s="23" t="s">
        <v>40</v>
      </c>
      <c r="C98" s="40" t="s">
        <v>81</v>
      </c>
      <c r="D98" s="43">
        <v>9.6999999999999993</v>
      </c>
      <c r="E98" s="22"/>
      <c r="F98" s="10">
        <f t="shared" si="12"/>
        <v>0</v>
      </c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</row>
    <row r="99" spans="1:50" s="4" customFormat="1" ht="12.6" customHeight="1" x14ac:dyDescent="0.25">
      <c r="A99" s="68" t="s">
        <v>51</v>
      </c>
      <c r="B99" s="69"/>
      <c r="C99" s="69"/>
      <c r="D99" s="69"/>
      <c r="E99" s="69"/>
      <c r="F99" s="70"/>
      <c r="G99" s="1"/>
      <c r="H99" s="1"/>
      <c r="I99" s="1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</row>
    <row r="100" spans="1:50" s="4" customFormat="1" ht="21.6" customHeight="1" x14ac:dyDescent="0.25">
      <c r="A100" s="11">
        <v>83</v>
      </c>
      <c r="B100" s="49" t="s">
        <v>41</v>
      </c>
      <c r="C100" s="40" t="s">
        <v>14</v>
      </c>
      <c r="D100" s="56">
        <v>2900</v>
      </c>
      <c r="E100" s="22"/>
      <c r="F100" s="10">
        <f t="shared" ref="F100:F107" si="13">SUM(D100*E100)</f>
        <v>0</v>
      </c>
      <c r="G100" s="1"/>
      <c r="H100" s="1"/>
      <c r="I100" s="1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</row>
    <row r="101" spans="1:50" s="4" customFormat="1" ht="10.8" customHeight="1" x14ac:dyDescent="0.25">
      <c r="A101" s="11">
        <v>84</v>
      </c>
      <c r="B101" s="49" t="s">
        <v>42</v>
      </c>
      <c r="C101" s="40" t="s">
        <v>13</v>
      </c>
      <c r="D101" s="56">
        <v>7</v>
      </c>
      <c r="E101" s="22"/>
      <c r="F101" s="10">
        <f t="shared" si="13"/>
        <v>0</v>
      </c>
      <c r="G101" s="1"/>
      <c r="H101" s="1"/>
      <c r="I101" s="1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</row>
    <row r="102" spans="1:50" s="4" customFormat="1" ht="10.8" customHeight="1" x14ac:dyDescent="0.25">
      <c r="A102" s="11">
        <v>85</v>
      </c>
      <c r="B102" s="24" t="s">
        <v>71</v>
      </c>
      <c r="C102" s="40" t="s">
        <v>81</v>
      </c>
      <c r="D102" s="56">
        <v>171</v>
      </c>
      <c r="E102" s="22"/>
      <c r="F102" s="10">
        <f t="shared" si="13"/>
        <v>0</v>
      </c>
      <c r="G102" s="1"/>
      <c r="H102" s="1"/>
      <c r="I102" s="1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</row>
    <row r="103" spans="1:50" s="4" customFormat="1" ht="21.6" customHeight="1" x14ac:dyDescent="0.25">
      <c r="A103" s="11">
        <v>86</v>
      </c>
      <c r="B103" s="24" t="s">
        <v>70</v>
      </c>
      <c r="C103" s="18" t="s">
        <v>80</v>
      </c>
      <c r="D103" s="57">
        <v>4640</v>
      </c>
      <c r="E103" s="22"/>
      <c r="F103" s="10">
        <f t="shared" si="13"/>
        <v>0</v>
      </c>
      <c r="G103" s="1"/>
      <c r="H103" s="1"/>
      <c r="I103" s="1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</row>
    <row r="104" spans="1:50" s="4" customFormat="1" ht="21.6" customHeight="1" x14ac:dyDescent="0.25">
      <c r="A104" s="11">
        <v>87</v>
      </c>
      <c r="B104" s="51" t="s">
        <v>114</v>
      </c>
      <c r="C104" s="40" t="s">
        <v>82</v>
      </c>
      <c r="D104" s="56">
        <v>2958</v>
      </c>
      <c r="E104" s="22"/>
      <c r="F104" s="10">
        <f t="shared" si="13"/>
        <v>0</v>
      </c>
      <c r="G104" s="1"/>
      <c r="H104" s="1"/>
      <c r="I104" s="1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</row>
    <row r="105" spans="1:50" s="4" customFormat="1" ht="21.6" customHeight="1" x14ac:dyDescent="0.25">
      <c r="A105" s="11">
        <v>88</v>
      </c>
      <c r="B105" s="25" t="s">
        <v>53</v>
      </c>
      <c r="C105" s="40" t="s">
        <v>81</v>
      </c>
      <c r="D105" s="56">
        <v>597</v>
      </c>
      <c r="E105" s="22"/>
      <c r="F105" s="10">
        <f t="shared" si="13"/>
        <v>0</v>
      </c>
      <c r="G105" s="1"/>
      <c r="H105" s="1"/>
      <c r="I105" s="1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</row>
    <row r="106" spans="1:50" s="4" customFormat="1" ht="21.6" customHeight="1" x14ac:dyDescent="0.25">
      <c r="A106" s="11">
        <v>89</v>
      </c>
      <c r="B106" s="26" t="s">
        <v>54</v>
      </c>
      <c r="C106" s="40" t="s">
        <v>81</v>
      </c>
      <c r="D106" s="56">
        <v>274</v>
      </c>
      <c r="E106" s="22"/>
      <c r="F106" s="10">
        <f t="shared" si="13"/>
        <v>0</v>
      </c>
      <c r="G106" s="1"/>
      <c r="H106" s="1"/>
      <c r="I106" s="1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</row>
    <row r="107" spans="1:50" s="4" customFormat="1" ht="21.6" customHeight="1" x14ac:dyDescent="0.25">
      <c r="A107" s="11">
        <v>90</v>
      </c>
      <c r="B107" s="27" t="s">
        <v>94</v>
      </c>
      <c r="C107" s="40" t="s">
        <v>13</v>
      </c>
      <c r="D107" s="43">
        <v>4</v>
      </c>
      <c r="E107" s="22"/>
      <c r="F107" s="10">
        <f t="shared" si="13"/>
        <v>0</v>
      </c>
      <c r="G107" s="1"/>
      <c r="H107" s="1"/>
      <c r="I107" s="1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</row>
    <row r="108" spans="1:50" s="4" customFormat="1" ht="10.8" customHeight="1" x14ac:dyDescent="0.25">
      <c r="A108" s="11">
        <v>91</v>
      </c>
      <c r="B108" s="28" t="s">
        <v>102</v>
      </c>
      <c r="C108" s="40" t="s">
        <v>81</v>
      </c>
      <c r="D108" s="56">
        <v>120</v>
      </c>
      <c r="E108" s="22"/>
      <c r="F108" s="10">
        <f>SUM(D108*E108)</f>
        <v>0</v>
      </c>
      <c r="G108" s="1"/>
      <c r="H108" s="1"/>
      <c r="I108" s="1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</row>
    <row r="109" spans="1:50" s="4" customFormat="1" ht="21.6" customHeight="1" x14ac:dyDescent="0.25">
      <c r="A109" s="11">
        <v>92</v>
      </c>
      <c r="B109" s="61" t="s">
        <v>100</v>
      </c>
      <c r="C109" s="40" t="s">
        <v>82</v>
      </c>
      <c r="D109" s="56">
        <v>437</v>
      </c>
      <c r="E109" s="22"/>
      <c r="F109" s="10">
        <f t="shared" ref="F109:F129" si="14">SUM(D109*E109)</f>
        <v>0</v>
      </c>
      <c r="G109" s="1"/>
      <c r="H109" s="1"/>
      <c r="I109" s="1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</row>
    <row r="110" spans="1:50" s="4" customFormat="1" ht="21.6" customHeight="1" x14ac:dyDescent="0.25">
      <c r="A110" s="11">
        <v>93</v>
      </c>
      <c r="B110" s="28" t="s">
        <v>43</v>
      </c>
      <c r="C110" s="40" t="s">
        <v>81</v>
      </c>
      <c r="D110" s="56">
        <v>128</v>
      </c>
      <c r="E110" s="22"/>
      <c r="F110" s="10">
        <f t="shared" si="14"/>
        <v>0</v>
      </c>
      <c r="G110" s="1"/>
      <c r="H110" s="1"/>
      <c r="I110" s="1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</row>
    <row r="111" spans="1:50" s="4" customFormat="1" ht="21.6" customHeight="1" x14ac:dyDescent="0.25">
      <c r="A111" s="11">
        <v>94</v>
      </c>
      <c r="B111" s="27" t="s">
        <v>96</v>
      </c>
      <c r="C111" s="40" t="s">
        <v>13</v>
      </c>
      <c r="D111" s="43">
        <v>1</v>
      </c>
      <c r="E111" s="22"/>
      <c r="F111" s="10">
        <f t="shared" si="14"/>
        <v>0</v>
      </c>
      <c r="G111" s="1"/>
      <c r="H111" s="1"/>
      <c r="I111" s="1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</row>
    <row r="112" spans="1:50" s="4" customFormat="1" ht="10.8" customHeight="1" x14ac:dyDescent="0.25">
      <c r="A112" s="11">
        <v>95</v>
      </c>
      <c r="B112" s="28" t="s">
        <v>102</v>
      </c>
      <c r="C112" s="40" t="s">
        <v>81</v>
      </c>
      <c r="D112" s="39">
        <v>85</v>
      </c>
      <c r="E112" s="22"/>
      <c r="F112" s="10">
        <f t="shared" si="14"/>
        <v>0</v>
      </c>
      <c r="G112" s="1"/>
      <c r="H112" s="1"/>
      <c r="I112" s="1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</row>
    <row r="113" spans="1:50" s="4" customFormat="1" ht="21.6" customHeight="1" x14ac:dyDescent="0.25">
      <c r="A113" s="11">
        <v>96</v>
      </c>
      <c r="B113" s="61" t="s">
        <v>100</v>
      </c>
      <c r="C113" s="40" t="s">
        <v>82</v>
      </c>
      <c r="D113" s="38">
        <v>438</v>
      </c>
      <c r="E113" s="22"/>
      <c r="F113" s="10">
        <f t="shared" si="14"/>
        <v>0</v>
      </c>
      <c r="G113" s="1"/>
      <c r="H113" s="1"/>
      <c r="I113" s="1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</row>
    <row r="114" spans="1:50" s="4" customFormat="1" ht="21.6" customHeight="1" x14ac:dyDescent="0.25">
      <c r="A114" s="11">
        <v>97</v>
      </c>
      <c r="B114" s="28" t="s">
        <v>33</v>
      </c>
      <c r="C114" s="40" t="s">
        <v>81</v>
      </c>
      <c r="D114" s="39">
        <v>84</v>
      </c>
      <c r="E114" s="22"/>
      <c r="F114" s="10">
        <f t="shared" si="14"/>
        <v>0</v>
      </c>
      <c r="G114" s="1"/>
      <c r="H114" s="1"/>
      <c r="I114" s="1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</row>
    <row r="115" spans="1:50" s="4" customFormat="1" ht="21.6" customHeight="1" x14ac:dyDescent="0.25">
      <c r="A115" s="11">
        <v>98</v>
      </c>
      <c r="B115" s="28" t="s">
        <v>107</v>
      </c>
      <c r="C115" s="40" t="s">
        <v>81</v>
      </c>
      <c r="D115" s="39">
        <v>42</v>
      </c>
      <c r="E115" s="22"/>
      <c r="F115" s="10">
        <f t="shared" si="14"/>
        <v>0</v>
      </c>
      <c r="G115" s="1"/>
      <c r="H115" s="1"/>
      <c r="I115" s="1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</row>
    <row r="116" spans="1:50" s="4" customFormat="1" ht="10.8" customHeight="1" x14ac:dyDescent="0.25">
      <c r="A116" s="11">
        <v>99</v>
      </c>
      <c r="B116" s="28" t="s">
        <v>72</v>
      </c>
      <c r="C116" s="40" t="s">
        <v>13</v>
      </c>
      <c r="D116" s="39">
        <v>2</v>
      </c>
      <c r="E116" s="22"/>
      <c r="F116" s="10">
        <f t="shared" si="14"/>
        <v>0</v>
      </c>
      <c r="G116" s="1"/>
      <c r="H116" s="1"/>
      <c r="I116" s="1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</row>
    <row r="117" spans="1:50" s="4" customFormat="1" ht="10.8" customHeight="1" x14ac:dyDescent="0.25">
      <c r="A117" s="11">
        <v>100</v>
      </c>
      <c r="B117" s="28" t="s">
        <v>73</v>
      </c>
      <c r="C117" s="40" t="s">
        <v>13</v>
      </c>
      <c r="D117" s="39">
        <v>1</v>
      </c>
      <c r="E117" s="22"/>
      <c r="F117" s="10">
        <f t="shared" si="14"/>
        <v>0</v>
      </c>
      <c r="G117" s="1"/>
      <c r="H117" s="1"/>
      <c r="I117" s="1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</row>
    <row r="118" spans="1:50" s="4" customFormat="1" ht="10.8" customHeight="1" x14ac:dyDescent="0.25">
      <c r="A118" s="11">
        <v>101</v>
      </c>
      <c r="B118" s="53" t="s">
        <v>97</v>
      </c>
      <c r="C118" s="40" t="s">
        <v>13</v>
      </c>
      <c r="D118" s="43">
        <v>1</v>
      </c>
      <c r="E118" s="22"/>
      <c r="F118" s="10">
        <f t="shared" si="14"/>
        <v>0</v>
      </c>
      <c r="G118" s="1"/>
      <c r="H118" s="1"/>
      <c r="I118" s="1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</row>
    <row r="119" spans="1:50" s="4" customFormat="1" ht="21.6" customHeight="1" x14ac:dyDescent="0.25">
      <c r="A119" s="11">
        <v>102</v>
      </c>
      <c r="B119" s="28" t="s">
        <v>108</v>
      </c>
      <c r="C119" s="40" t="s">
        <v>81</v>
      </c>
      <c r="D119" s="38">
        <v>86</v>
      </c>
      <c r="E119" s="22"/>
      <c r="F119" s="10">
        <f t="shared" si="14"/>
        <v>0</v>
      </c>
      <c r="G119" s="1"/>
      <c r="H119" s="1"/>
      <c r="I119" s="1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</row>
    <row r="120" spans="1:50" s="4" customFormat="1" ht="21.6" customHeight="1" x14ac:dyDescent="0.25">
      <c r="A120" s="11">
        <v>103</v>
      </c>
      <c r="B120" s="61" t="s">
        <v>100</v>
      </c>
      <c r="C120" s="40" t="s">
        <v>82</v>
      </c>
      <c r="D120" s="38">
        <v>428</v>
      </c>
      <c r="E120" s="22"/>
      <c r="F120" s="10">
        <f t="shared" si="14"/>
        <v>0</v>
      </c>
      <c r="G120" s="1"/>
      <c r="H120" s="1"/>
      <c r="I120" s="1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</row>
    <row r="121" spans="1:50" s="4" customFormat="1" ht="21.6" customHeight="1" x14ac:dyDescent="0.25">
      <c r="A121" s="11">
        <v>104</v>
      </c>
      <c r="B121" s="28" t="s">
        <v>33</v>
      </c>
      <c r="C121" s="40" t="s">
        <v>81</v>
      </c>
      <c r="D121" s="39">
        <v>154</v>
      </c>
      <c r="E121" s="22"/>
      <c r="F121" s="10">
        <f t="shared" si="14"/>
        <v>0</v>
      </c>
      <c r="G121" s="1"/>
      <c r="H121" s="1"/>
      <c r="I121" s="1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</row>
    <row r="122" spans="1:50" s="4" customFormat="1" ht="21.6" customHeight="1" x14ac:dyDescent="0.25">
      <c r="A122" s="11">
        <v>105</v>
      </c>
      <c r="B122" s="28" t="s">
        <v>107</v>
      </c>
      <c r="C122" s="40" t="s">
        <v>81</v>
      </c>
      <c r="D122" s="39">
        <v>70</v>
      </c>
      <c r="E122" s="22"/>
      <c r="F122" s="10">
        <f t="shared" si="14"/>
        <v>0</v>
      </c>
      <c r="G122" s="1"/>
      <c r="H122" s="1"/>
      <c r="I122" s="1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</row>
    <row r="123" spans="1:50" s="4" customFormat="1" ht="10.8" customHeight="1" x14ac:dyDescent="0.25">
      <c r="A123" s="11">
        <v>106</v>
      </c>
      <c r="B123" s="53" t="s">
        <v>98</v>
      </c>
      <c r="C123" s="54" t="s">
        <v>13</v>
      </c>
      <c r="D123" s="43">
        <v>1</v>
      </c>
      <c r="E123" s="22"/>
      <c r="F123" s="10">
        <f t="shared" si="14"/>
        <v>0</v>
      </c>
      <c r="G123" s="1"/>
      <c r="H123" s="1"/>
      <c r="I123" s="1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</row>
    <row r="124" spans="1:50" s="4" customFormat="1" ht="10.8" customHeight="1" x14ac:dyDescent="0.25">
      <c r="A124" s="11">
        <v>107</v>
      </c>
      <c r="B124" s="58" t="s">
        <v>93</v>
      </c>
      <c r="C124" s="44" t="s">
        <v>74</v>
      </c>
      <c r="D124" s="39">
        <v>68</v>
      </c>
      <c r="E124" s="22"/>
      <c r="F124" s="10">
        <f t="shared" si="14"/>
        <v>0</v>
      </c>
      <c r="G124" s="1"/>
      <c r="H124" s="1"/>
      <c r="I124" s="1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</row>
    <row r="125" spans="1:50" s="4" customFormat="1" ht="21.6" customHeight="1" x14ac:dyDescent="0.25">
      <c r="A125" s="11">
        <v>108</v>
      </c>
      <c r="B125" s="58" t="s">
        <v>104</v>
      </c>
      <c r="C125" s="44" t="s">
        <v>74</v>
      </c>
      <c r="D125" s="39">
        <v>68</v>
      </c>
      <c r="E125" s="22"/>
      <c r="F125" s="10">
        <f t="shared" si="14"/>
        <v>0</v>
      </c>
      <c r="G125" s="1"/>
      <c r="H125" s="1"/>
      <c r="I125" s="1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</row>
    <row r="126" spans="1:50" s="4" customFormat="1" ht="21.6" customHeight="1" x14ac:dyDescent="0.25">
      <c r="A126" s="11">
        <v>109</v>
      </c>
      <c r="B126" s="61" t="s">
        <v>100</v>
      </c>
      <c r="C126" s="44" t="s">
        <v>75</v>
      </c>
      <c r="D126" s="38">
        <v>230.52</v>
      </c>
      <c r="E126" s="22"/>
      <c r="F126" s="10">
        <f t="shared" si="14"/>
        <v>0</v>
      </c>
      <c r="G126" s="1"/>
      <c r="H126" s="1"/>
      <c r="I126" s="1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</row>
    <row r="127" spans="1:50" s="4" customFormat="1" ht="21.6" customHeight="1" x14ac:dyDescent="0.25">
      <c r="A127" s="11">
        <v>110</v>
      </c>
      <c r="B127" s="28" t="s">
        <v>43</v>
      </c>
      <c r="C127" s="44" t="s">
        <v>74</v>
      </c>
      <c r="D127" s="39">
        <v>68</v>
      </c>
      <c r="E127" s="22"/>
      <c r="F127" s="10">
        <f t="shared" si="14"/>
        <v>0</v>
      </c>
      <c r="G127" s="1"/>
      <c r="H127" s="1"/>
      <c r="I127" s="1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</row>
    <row r="128" spans="1:50" s="4" customFormat="1" ht="10.8" customHeight="1" x14ac:dyDescent="0.25">
      <c r="A128" s="11">
        <v>111</v>
      </c>
      <c r="B128" s="58" t="s">
        <v>115</v>
      </c>
      <c r="C128" s="44" t="s">
        <v>14</v>
      </c>
      <c r="D128" s="39">
        <v>8</v>
      </c>
      <c r="E128" s="22"/>
      <c r="F128" s="10">
        <f t="shared" si="14"/>
        <v>0</v>
      </c>
      <c r="G128" s="1"/>
      <c r="H128" s="1"/>
      <c r="I128" s="1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</row>
    <row r="129" spans="1:198" s="4" customFormat="1" ht="10.8" customHeight="1" x14ac:dyDescent="0.25">
      <c r="A129" s="11">
        <v>112</v>
      </c>
      <c r="B129" s="58" t="s">
        <v>116</v>
      </c>
      <c r="C129" s="44" t="s">
        <v>14</v>
      </c>
      <c r="D129" s="39">
        <v>3</v>
      </c>
      <c r="E129" s="22"/>
      <c r="F129" s="10">
        <f t="shared" si="14"/>
        <v>0</v>
      </c>
      <c r="G129" s="1"/>
      <c r="H129" s="1"/>
      <c r="I129" s="1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</row>
    <row r="130" spans="1:198" s="4" customFormat="1" ht="12.6" customHeight="1" x14ac:dyDescent="0.25">
      <c r="A130" s="68" t="s">
        <v>20</v>
      </c>
      <c r="B130" s="69"/>
      <c r="C130" s="69"/>
      <c r="D130" s="69"/>
      <c r="E130" s="69"/>
      <c r="F130" s="70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</row>
    <row r="131" spans="1:198" s="4" customFormat="1" ht="10.8" customHeight="1" x14ac:dyDescent="0.25">
      <c r="A131" s="11">
        <v>113</v>
      </c>
      <c r="B131" s="32" t="s">
        <v>21</v>
      </c>
      <c r="C131" s="33" t="s">
        <v>13</v>
      </c>
      <c r="D131" s="34">
        <v>2</v>
      </c>
      <c r="E131" s="35"/>
      <c r="F131" s="10">
        <f t="shared" ref="F131:F135" si="15">SUM(D131*E131)</f>
        <v>0</v>
      </c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</row>
    <row r="132" spans="1:198" s="4" customFormat="1" ht="21.6" customHeight="1" x14ac:dyDescent="0.25">
      <c r="A132" s="11">
        <v>114</v>
      </c>
      <c r="B132" s="32" t="s">
        <v>50</v>
      </c>
      <c r="C132" s="33" t="s">
        <v>13</v>
      </c>
      <c r="D132" s="34">
        <v>1</v>
      </c>
      <c r="E132" s="35"/>
      <c r="F132" s="10">
        <f t="shared" si="15"/>
        <v>0</v>
      </c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</row>
    <row r="133" spans="1:198" s="4" customFormat="1" ht="32.4" customHeight="1" x14ac:dyDescent="0.25">
      <c r="A133" s="11">
        <v>115</v>
      </c>
      <c r="B133" s="32" t="s">
        <v>46</v>
      </c>
      <c r="C133" s="33" t="s">
        <v>22</v>
      </c>
      <c r="D133" s="34">
        <v>1</v>
      </c>
      <c r="E133" s="35"/>
      <c r="F133" s="10">
        <f t="shared" si="15"/>
        <v>0</v>
      </c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</row>
    <row r="134" spans="1:198" s="15" customFormat="1" ht="10.8" customHeight="1" x14ac:dyDescent="0.25">
      <c r="A134" s="11">
        <v>116</v>
      </c>
      <c r="B134" s="17" t="s">
        <v>29</v>
      </c>
      <c r="C134" s="18" t="s">
        <v>22</v>
      </c>
      <c r="D134" s="36">
        <v>2</v>
      </c>
      <c r="E134" s="20"/>
      <c r="F134" s="10">
        <f t="shared" si="15"/>
        <v>0</v>
      </c>
      <c r="G134" s="14"/>
      <c r="H134" s="14"/>
      <c r="I134" s="14"/>
      <c r="J134" s="14"/>
    </row>
    <row r="135" spans="1:198" s="15" customFormat="1" ht="10.8" customHeight="1" x14ac:dyDescent="0.25">
      <c r="A135" s="11">
        <v>117</v>
      </c>
      <c r="B135" s="17" t="s">
        <v>30</v>
      </c>
      <c r="C135" s="18" t="s">
        <v>23</v>
      </c>
      <c r="D135" s="19">
        <v>0.23</v>
      </c>
      <c r="E135" s="20"/>
      <c r="F135" s="10">
        <f t="shared" si="15"/>
        <v>0</v>
      </c>
      <c r="G135" s="14"/>
      <c r="H135" s="14"/>
      <c r="I135" s="14"/>
      <c r="J135" s="14"/>
    </row>
    <row r="136" spans="1:198" s="15" customFormat="1" ht="12.6" customHeight="1" thickBot="1" x14ac:dyDescent="0.3">
      <c r="A136" s="65" t="s">
        <v>60</v>
      </c>
      <c r="B136" s="66"/>
      <c r="C136" s="66"/>
      <c r="D136" s="66"/>
      <c r="E136" s="67"/>
      <c r="F136" s="37">
        <f>SUM(F79:F135)</f>
        <v>0</v>
      </c>
      <c r="G136" s="14"/>
      <c r="H136" s="14"/>
      <c r="I136" s="14"/>
      <c r="J136" s="14"/>
    </row>
    <row r="137" spans="1:198" ht="15" customHeight="1" x14ac:dyDescent="0.25">
      <c r="A137" s="8"/>
      <c r="C137" s="89" t="s">
        <v>2</v>
      </c>
      <c r="D137" s="90"/>
      <c r="E137" s="93">
        <f>F136+F77</f>
        <v>0</v>
      </c>
      <c r="F137" s="94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  <c r="DW137" s="13"/>
      <c r="DX137" s="13"/>
      <c r="DY137" s="13"/>
      <c r="DZ137" s="13"/>
      <c r="EA137" s="13"/>
      <c r="EB137" s="13"/>
      <c r="EC137" s="13"/>
      <c r="ED137" s="13"/>
      <c r="EE137" s="13"/>
      <c r="EF137" s="13"/>
      <c r="EG137" s="13"/>
      <c r="EH137" s="13"/>
      <c r="EI137" s="13"/>
      <c r="EJ137" s="13"/>
      <c r="EK137" s="13"/>
      <c r="EL137" s="13"/>
      <c r="EM137" s="13"/>
      <c r="EN137" s="13"/>
      <c r="EO137" s="13"/>
      <c r="EP137" s="13"/>
      <c r="EQ137" s="13"/>
      <c r="ER137" s="13"/>
      <c r="ES137" s="13"/>
      <c r="ET137" s="13"/>
      <c r="EU137" s="13"/>
      <c r="EV137" s="13"/>
      <c r="EW137" s="13"/>
      <c r="EX137" s="13"/>
      <c r="EY137" s="13"/>
      <c r="EZ137" s="13"/>
      <c r="FA137" s="13"/>
      <c r="FB137" s="13"/>
      <c r="FC137" s="13"/>
      <c r="FD137" s="13"/>
      <c r="FE137" s="13"/>
      <c r="FF137" s="13"/>
      <c r="FG137" s="13"/>
      <c r="FH137" s="13"/>
      <c r="FI137" s="13"/>
      <c r="FJ137" s="13"/>
      <c r="FK137" s="13"/>
      <c r="FL137" s="13"/>
      <c r="FM137" s="13"/>
      <c r="FN137" s="13"/>
      <c r="FO137" s="13"/>
      <c r="FP137" s="13"/>
      <c r="FQ137" s="13"/>
      <c r="FR137" s="13"/>
      <c r="FS137" s="13"/>
      <c r="FT137" s="13"/>
      <c r="FU137" s="13"/>
      <c r="FV137" s="13"/>
      <c r="FW137" s="13"/>
      <c r="FX137" s="13"/>
      <c r="FY137" s="13"/>
      <c r="FZ137" s="13"/>
      <c r="GA137" s="13"/>
      <c r="GB137" s="13"/>
      <c r="GC137" s="13"/>
      <c r="GD137" s="13"/>
      <c r="GE137" s="13"/>
      <c r="GF137" s="13"/>
      <c r="GG137" s="13"/>
      <c r="GH137" s="13"/>
      <c r="GI137" s="13"/>
      <c r="GJ137" s="13"/>
      <c r="GK137" s="13"/>
      <c r="GL137" s="13"/>
      <c r="GM137" s="13"/>
      <c r="GN137" s="13"/>
      <c r="GO137" s="13"/>
      <c r="GP137" s="13"/>
    </row>
    <row r="138" spans="1:198" ht="15" customHeight="1" x14ac:dyDescent="0.25">
      <c r="A138" s="8"/>
      <c r="C138" s="85" t="s">
        <v>8</v>
      </c>
      <c r="D138" s="86"/>
      <c r="E138" s="87">
        <f>E137*0.2</f>
        <v>0</v>
      </c>
      <c r="F138" s="88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  <c r="DW138" s="13"/>
      <c r="DX138" s="13"/>
      <c r="DY138" s="13"/>
      <c r="DZ138" s="13"/>
      <c r="EA138" s="13"/>
      <c r="EB138" s="13"/>
      <c r="EC138" s="13"/>
      <c r="ED138" s="13"/>
      <c r="EE138" s="13"/>
      <c r="EF138" s="13"/>
      <c r="EG138" s="13"/>
      <c r="EH138" s="13"/>
      <c r="EI138" s="13"/>
      <c r="EJ138" s="13"/>
      <c r="EK138" s="13"/>
      <c r="EL138" s="13"/>
      <c r="EM138" s="13"/>
      <c r="EN138" s="13"/>
      <c r="EO138" s="13"/>
      <c r="EP138" s="13"/>
      <c r="EQ138" s="13"/>
      <c r="ER138" s="13"/>
      <c r="ES138" s="13"/>
      <c r="ET138" s="13"/>
      <c r="EU138" s="13"/>
      <c r="EV138" s="13"/>
      <c r="EW138" s="13"/>
      <c r="EX138" s="13"/>
      <c r="EY138" s="13"/>
      <c r="EZ138" s="13"/>
      <c r="FA138" s="13"/>
      <c r="FB138" s="13"/>
      <c r="FC138" s="13"/>
      <c r="FD138" s="13"/>
      <c r="FE138" s="13"/>
      <c r="FF138" s="13"/>
      <c r="FG138" s="13"/>
      <c r="FH138" s="13"/>
      <c r="FI138" s="13"/>
      <c r="FJ138" s="13"/>
      <c r="FK138" s="13"/>
      <c r="FL138" s="13"/>
      <c r="FM138" s="13"/>
      <c r="FN138" s="13"/>
      <c r="FO138" s="13"/>
      <c r="FP138" s="13"/>
      <c r="FQ138" s="13"/>
      <c r="FR138" s="13"/>
      <c r="FS138" s="13"/>
      <c r="FT138" s="13"/>
      <c r="FU138" s="13"/>
      <c r="FV138" s="13"/>
      <c r="FW138" s="13"/>
      <c r="FX138" s="13"/>
      <c r="FY138" s="13"/>
      <c r="FZ138" s="13"/>
      <c r="GA138" s="13"/>
      <c r="GB138" s="13"/>
      <c r="GC138" s="13"/>
      <c r="GD138" s="13"/>
      <c r="GE138" s="13"/>
      <c r="GF138" s="13"/>
      <c r="GG138" s="13"/>
      <c r="GH138" s="13"/>
      <c r="GI138" s="13"/>
      <c r="GJ138" s="13"/>
      <c r="GK138" s="13"/>
      <c r="GL138" s="13"/>
      <c r="GM138" s="13"/>
      <c r="GN138" s="13"/>
      <c r="GO138" s="13"/>
      <c r="GP138" s="13"/>
    </row>
    <row r="139" spans="1:198" ht="15" customHeight="1" thickBot="1" x14ac:dyDescent="0.3">
      <c r="A139" s="12"/>
      <c r="C139" s="89" t="s">
        <v>0</v>
      </c>
      <c r="D139" s="90"/>
      <c r="E139" s="91">
        <f>E137+E138</f>
        <v>0</v>
      </c>
      <c r="F139" s="92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  <c r="DW139" s="13"/>
      <c r="DX139" s="13"/>
      <c r="DY139" s="13"/>
      <c r="DZ139" s="13"/>
      <c r="EA139" s="13"/>
      <c r="EB139" s="13"/>
      <c r="EC139" s="13"/>
      <c r="ED139" s="13"/>
      <c r="EE139" s="13"/>
      <c r="EF139" s="13"/>
      <c r="EG139" s="13"/>
      <c r="EH139" s="13"/>
      <c r="EI139" s="13"/>
      <c r="EJ139" s="13"/>
      <c r="EK139" s="13"/>
      <c r="EL139" s="13"/>
      <c r="EM139" s="13"/>
      <c r="EN139" s="13"/>
      <c r="EO139" s="13"/>
      <c r="EP139" s="13"/>
      <c r="EQ139" s="13"/>
      <c r="ER139" s="13"/>
      <c r="ES139" s="13"/>
      <c r="ET139" s="13"/>
      <c r="EU139" s="13"/>
      <c r="EV139" s="13"/>
      <c r="EW139" s="13"/>
      <c r="EX139" s="13"/>
      <c r="EY139" s="13"/>
      <c r="EZ139" s="13"/>
      <c r="FA139" s="13"/>
      <c r="FB139" s="13"/>
      <c r="FC139" s="13"/>
      <c r="FD139" s="13"/>
      <c r="FE139" s="13"/>
      <c r="FF139" s="13"/>
      <c r="FG139" s="13"/>
      <c r="FH139" s="13"/>
      <c r="FI139" s="13"/>
      <c r="FJ139" s="13"/>
      <c r="FK139" s="13"/>
      <c r="FL139" s="13"/>
      <c r="FM139" s="13"/>
      <c r="FN139" s="13"/>
      <c r="FO139" s="13"/>
      <c r="FP139" s="13"/>
      <c r="FQ139" s="13"/>
      <c r="FR139" s="13"/>
      <c r="FS139" s="13"/>
      <c r="FT139" s="13"/>
      <c r="FU139" s="13"/>
      <c r="FV139" s="13"/>
      <c r="FW139" s="13"/>
      <c r="FX139" s="13"/>
      <c r="FY139" s="13"/>
      <c r="FZ139" s="13"/>
      <c r="GA139" s="13"/>
      <c r="GB139" s="13"/>
      <c r="GC139" s="13"/>
      <c r="GD139" s="13"/>
      <c r="GE139" s="13"/>
      <c r="GF139" s="13"/>
      <c r="GG139" s="13"/>
      <c r="GH139" s="13"/>
      <c r="GI139" s="13"/>
      <c r="GJ139" s="13"/>
      <c r="GK139" s="13"/>
      <c r="GL139" s="13"/>
      <c r="GM139" s="13"/>
      <c r="GN139" s="13"/>
      <c r="GO139" s="13"/>
      <c r="GP139" s="13"/>
    </row>
    <row r="140" spans="1:198" s="13" customFormat="1" ht="12.75" customHeight="1" x14ac:dyDescent="0.25">
      <c r="A140" s="84" t="s">
        <v>9</v>
      </c>
      <c r="B140" s="84"/>
      <c r="C140" s="84"/>
      <c r="D140" s="84"/>
      <c r="E140" s="84"/>
      <c r="F140" s="84"/>
    </row>
    <row r="141" spans="1:198" s="13" customFormat="1" ht="12.75" customHeight="1" x14ac:dyDescent="0.25">
      <c r="A141" s="84" t="s">
        <v>10</v>
      </c>
      <c r="B141" s="84"/>
      <c r="C141" s="84"/>
      <c r="D141" s="84"/>
      <c r="E141" s="84"/>
      <c r="F141" s="84"/>
    </row>
    <row r="142" spans="1:198" s="13" customFormat="1" ht="12.75" customHeight="1" x14ac:dyDescent="0.25">
      <c r="A142" s="84" t="s">
        <v>11</v>
      </c>
      <c r="B142" s="84"/>
      <c r="C142" s="84"/>
      <c r="D142" s="84"/>
      <c r="E142" s="84"/>
      <c r="F142" s="84"/>
    </row>
    <row r="143" spans="1:198" s="13" customFormat="1" ht="12.75" customHeight="1" x14ac:dyDescent="0.25">
      <c r="A143" s="3"/>
      <c r="B143" s="84" t="s">
        <v>12</v>
      </c>
      <c r="C143" s="84"/>
      <c r="D143" s="84"/>
      <c r="E143" s="84"/>
      <c r="F143" s="84"/>
    </row>
    <row r="144" spans="1:198" s="13" customFormat="1" ht="12.75" customHeight="1" x14ac:dyDescent="0.25">
      <c r="A144" s="84" t="s">
        <v>26</v>
      </c>
      <c r="B144" s="84"/>
      <c r="C144" s="84"/>
      <c r="D144" s="84"/>
      <c r="E144" s="84"/>
      <c r="F144" s="84"/>
    </row>
    <row r="145" spans="1:198" s="13" customFormat="1" ht="12.75" customHeight="1" x14ac:dyDescent="0.25">
      <c r="A145" s="84" t="s">
        <v>18</v>
      </c>
      <c r="B145" s="84"/>
      <c r="C145" s="84"/>
      <c r="D145" s="84"/>
      <c r="E145" s="84"/>
      <c r="F145" s="84"/>
    </row>
    <row r="146" spans="1:198" s="13" customFormat="1" ht="12.75" customHeight="1" x14ac:dyDescent="0.25">
      <c r="A146" s="84" t="s">
        <v>17</v>
      </c>
      <c r="B146" s="84"/>
      <c r="C146" s="84"/>
      <c r="D146" s="84"/>
      <c r="E146" s="84"/>
      <c r="F146" s="84"/>
    </row>
    <row r="147" spans="1:198" s="13" customFormat="1" ht="12.75" customHeight="1" x14ac:dyDescent="0.25">
      <c r="A147" s="3"/>
      <c r="B147" s="84" t="s">
        <v>16</v>
      </c>
      <c r="C147" s="84"/>
      <c r="D147" s="84"/>
      <c r="E147" s="84"/>
      <c r="F147" s="84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  <c r="CZ147" s="2"/>
      <c r="DA147" s="2"/>
      <c r="DB147" s="2"/>
      <c r="DC147" s="2"/>
      <c r="DD147" s="2"/>
      <c r="DE147" s="2"/>
      <c r="DF147" s="2"/>
      <c r="DG147" s="2"/>
      <c r="DH147" s="2"/>
      <c r="DI147" s="2"/>
      <c r="DJ147" s="2"/>
      <c r="DK147" s="2"/>
      <c r="DL147" s="2"/>
      <c r="DM147" s="2"/>
      <c r="DN147" s="2"/>
      <c r="DO147" s="2"/>
      <c r="DP147" s="2"/>
      <c r="DQ147" s="2"/>
      <c r="DR147" s="2"/>
      <c r="DS147" s="2"/>
      <c r="DT147" s="2"/>
      <c r="DU147" s="2"/>
      <c r="DV147" s="2"/>
      <c r="DW147" s="2"/>
      <c r="DX147" s="2"/>
      <c r="DY147" s="2"/>
      <c r="DZ147" s="2"/>
      <c r="EA147" s="2"/>
      <c r="EB147" s="2"/>
      <c r="EC147" s="2"/>
      <c r="ED147" s="2"/>
      <c r="EE147" s="2"/>
      <c r="EF147" s="2"/>
      <c r="EG147" s="2"/>
      <c r="EH147" s="2"/>
      <c r="EI147" s="2"/>
      <c r="EJ147" s="2"/>
      <c r="EK147" s="2"/>
      <c r="EL147" s="2"/>
      <c r="EM147" s="2"/>
      <c r="EN147" s="2"/>
      <c r="EO147" s="2"/>
      <c r="EP147" s="2"/>
      <c r="EQ147" s="2"/>
      <c r="ER147" s="2"/>
      <c r="ES147" s="2"/>
      <c r="ET147" s="2"/>
      <c r="EU147" s="2"/>
      <c r="EV147" s="2"/>
      <c r="EW147" s="2"/>
      <c r="EX147" s="2"/>
      <c r="EY147" s="2"/>
      <c r="EZ147" s="2"/>
      <c r="FA147" s="2"/>
      <c r="FB147" s="2"/>
      <c r="FC147" s="2"/>
      <c r="FD147" s="2"/>
      <c r="FE147" s="2"/>
      <c r="FF147" s="2"/>
      <c r="FG147" s="2"/>
      <c r="FH147" s="2"/>
      <c r="FI147" s="2"/>
      <c r="FJ147" s="2"/>
      <c r="FK147" s="2"/>
      <c r="FL147" s="2"/>
      <c r="FM147" s="2"/>
      <c r="FN147" s="2"/>
      <c r="FO147" s="2"/>
      <c r="FP147" s="2"/>
      <c r="FQ147" s="2"/>
      <c r="FR147" s="2"/>
      <c r="FS147" s="2"/>
      <c r="FT147" s="2"/>
      <c r="FU147" s="2"/>
      <c r="FV147" s="2"/>
      <c r="FW147" s="2"/>
      <c r="FX147" s="2"/>
      <c r="FY147" s="2"/>
      <c r="FZ147" s="2"/>
      <c r="GA147" s="2"/>
      <c r="GB147" s="2"/>
      <c r="GC147" s="2"/>
      <c r="GD147" s="2"/>
      <c r="GE147" s="2"/>
      <c r="GF147" s="2"/>
      <c r="GG147" s="2"/>
      <c r="GH147" s="2"/>
      <c r="GI147" s="2"/>
      <c r="GJ147" s="2"/>
      <c r="GK147" s="2"/>
      <c r="GL147" s="2"/>
    </row>
    <row r="148" spans="1:198" s="13" customFormat="1" ht="12.75" customHeight="1" x14ac:dyDescent="0.25">
      <c r="A148" s="84" t="s">
        <v>27</v>
      </c>
      <c r="B148" s="84"/>
      <c r="C148" s="84"/>
      <c r="D148" s="84"/>
      <c r="E148" s="84"/>
      <c r="F148" s="84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  <c r="CZ148" s="2"/>
      <c r="DA148" s="2"/>
      <c r="DB148" s="2"/>
      <c r="DC148" s="2"/>
      <c r="DD148" s="2"/>
      <c r="DE148" s="2"/>
      <c r="DF148" s="2"/>
      <c r="DG148" s="2"/>
      <c r="DH148" s="2"/>
      <c r="DI148" s="2"/>
      <c r="DJ148" s="2"/>
      <c r="DK148" s="2"/>
      <c r="DL148" s="2"/>
      <c r="DM148" s="2"/>
      <c r="DN148" s="2"/>
      <c r="DO148" s="2"/>
      <c r="DP148" s="2"/>
      <c r="DQ148" s="2"/>
      <c r="DR148" s="2"/>
      <c r="DS148" s="2"/>
      <c r="DT148" s="2"/>
      <c r="DU148" s="2"/>
      <c r="DV148" s="2"/>
      <c r="DW148" s="2"/>
      <c r="DX148" s="2"/>
      <c r="DY148" s="2"/>
      <c r="DZ148" s="2"/>
      <c r="EA148" s="2"/>
      <c r="EB148" s="2"/>
      <c r="EC148" s="2"/>
      <c r="ED148" s="2"/>
      <c r="EE148" s="2"/>
      <c r="EF148" s="2"/>
      <c r="EG148" s="2"/>
      <c r="EH148" s="2"/>
      <c r="EI148" s="2"/>
      <c r="EJ148" s="2"/>
      <c r="EK148" s="2"/>
      <c r="EL148" s="2"/>
      <c r="EM148" s="2"/>
      <c r="EN148" s="2"/>
      <c r="EO148" s="2"/>
      <c r="EP148" s="2"/>
      <c r="EQ148" s="2"/>
      <c r="ER148" s="2"/>
      <c r="ES148" s="2"/>
      <c r="ET148" s="2"/>
      <c r="EU148" s="2"/>
      <c r="EV148" s="2"/>
      <c r="EW148" s="2"/>
      <c r="EX148" s="2"/>
      <c r="EY148" s="2"/>
      <c r="EZ148" s="2"/>
      <c r="FA148" s="2"/>
      <c r="FB148" s="2"/>
      <c r="FC148" s="2"/>
      <c r="FD148" s="2"/>
      <c r="FE148" s="2"/>
      <c r="FF148" s="2"/>
      <c r="FG148" s="2"/>
      <c r="FH148" s="2"/>
      <c r="FI148" s="2"/>
      <c r="FJ148" s="2"/>
      <c r="FK148" s="2"/>
      <c r="FL148" s="2"/>
      <c r="FM148" s="2"/>
      <c r="FN148" s="2"/>
      <c r="FO148" s="2"/>
      <c r="FP148" s="2"/>
      <c r="FQ148" s="2"/>
      <c r="FR148" s="2"/>
      <c r="FS148" s="2"/>
      <c r="FT148" s="2"/>
      <c r="FU148" s="2"/>
      <c r="FV148" s="2"/>
      <c r="FW148" s="2"/>
      <c r="FX148" s="2"/>
      <c r="FY148" s="2"/>
      <c r="FZ148" s="2"/>
      <c r="GA148" s="2"/>
      <c r="GB148" s="2"/>
      <c r="GC148" s="2"/>
      <c r="GD148" s="2"/>
      <c r="GE148" s="2"/>
      <c r="GF148" s="2"/>
      <c r="GG148" s="2"/>
      <c r="GH148" s="2"/>
      <c r="GI148" s="2"/>
      <c r="GJ148" s="2"/>
      <c r="GK148" s="2"/>
      <c r="GL148" s="2"/>
    </row>
    <row r="149" spans="1:198" s="13" customFormat="1" ht="12.75" customHeight="1" x14ac:dyDescent="0.25">
      <c r="A149" s="3"/>
      <c r="B149" s="84" t="s">
        <v>28</v>
      </c>
      <c r="C149" s="84"/>
      <c r="D149" s="84"/>
      <c r="E149" s="84"/>
      <c r="F149" s="84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  <c r="CZ149" s="2"/>
      <c r="DA149" s="2"/>
      <c r="DB149" s="2"/>
      <c r="DC149" s="2"/>
      <c r="DD149" s="2"/>
      <c r="DE149" s="2"/>
      <c r="DF149" s="2"/>
      <c r="DG149" s="2"/>
      <c r="DH149" s="2"/>
      <c r="DI149" s="2"/>
      <c r="DJ149" s="2"/>
      <c r="DK149" s="2"/>
      <c r="DL149" s="2"/>
      <c r="DM149" s="2"/>
      <c r="DN149" s="2"/>
      <c r="DO149" s="2"/>
      <c r="DP149" s="2"/>
      <c r="DQ149" s="2"/>
      <c r="DR149" s="2"/>
      <c r="DS149" s="2"/>
      <c r="DT149" s="2"/>
      <c r="DU149" s="2"/>
      <c r="DV149" s="2"/>
      <c r="DW149" s="2"/>
      <c r="DX149" s="2"/>
      <c r="DY149" s="2"/>
      <c r="DZ149" s="2"/>
      <c r="EA149" s="2"/>
      <c r="EB149" s="2"/>
      <c r="EC149" s="2"/>
      <c r="ED149" s="2"/>
      <c r="EE149" s="2"/>
      <c r="EF149" s="2"/>
      <c r="EG149" s="2"/>
      <c r="EH149" s="2"/>
      <c r="EI149" s="2"/>
      <c r="EJ149" s="2"/>
      <c r="EK149" s="2"/>
      <c r="EL149" s="2"/>
      <c r="EM149" s="2"/>
      <c r="EN149" s="2"/>
      <c r="EO149" s="2"/>
      <c r="EP149" s="2"/>
      <c r="EQ149" s="2"/>
      <c r="ER149" s="2"/>
      <c r="ES149" s="2"/>
      <c r="ET149" s="2"/>
      <c r="EU149" s="2"/>
      <c r="EV149" s="2"/>
      <c r="EW149" s="2"/>
      <c r="EX149" s="2"/>
      <c r="EY149" s="2"/>
      <c r="EZ149" s="2"/>
      <c r="FA149" s="2"/>
      <c r="FB149" s="2"/>
      <c r="FC149" s="2"/>
      <c r="FD149" s="2"/>
      <c r="FE149" s="2"/>
      <c r="FF149" s="2"/>
      <c r="FG149" s="2"/>
      <c r="FH149" s="2"/>
      <c r="FI149" s="2"/>
      <c r="FJ149" s="2"/>
      <c r="FK149" s="2"/>
      <c r="FL149" s="2"/>
      <c r="FM149" s="2"/>
      <c r="FN149" s="2"/>
      <c r="FO149" s="2"/>
      <c r="FP149" s="2"/>
      <c r="FQ149" s="2"/>
      <c r="FR149" s="2"/>
      <c r="FS149" s="2"/>
      <c r="FT149" s="2"/>
      <c r="FU149" s="2"/>
      <c r="FV149" s="2"/>
      <c r="FW149" s="2"/>
      <c r="FX149" s="2"/>
      <c r="FY149" s="2"/>
      <c r="FZ149" s="2"/>
      <c r="GA149" s="2"/>
      <c r="GB149" s="2"/>
      <c r="GC149" s="2"/>
      <c r="GD149" s="2"/>
      <c r="GE149" s="2"/>
      <c r="GF149" s="2"/>
      <c r="GG149" s="2"/>
      <c r="GH149" s="2"/>
      <c r="GI149" s="2"/>
      <c r="GJ149" s="2"/>
      <c r="GK149" s="2"/>
      <c r="GL149" s="2"/>
    </row>
    <row r="150" spans="1:198" s="13" customFormat="1" x14ac:dyDescent="0.25">
      <c r="A150" s="84" t="s">
        <v>19</v>
      </c>
      <c r="B150" s="84"/>
      <c r="C150" s="84"/>
      <c r="D150" s="84"/>
      <c r="E150" s="84"/>
      <c r="F150" s="84"/>
    </row>
    <row r="151" spans="1:198" s="13" customFormat="1" x14ac:dyDescent="0.25">
      <c r="A151" s="3"/>
      <c r="B151" s="84" t="s">
        <v>24</v>
      </c>
      <c r="C151" s="84"/>
      <c r="D151" s="84"/>
      <c r="E151" s="84"/>
      <c r="F151" s="84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  <c r="CM151" s="2"/>
      <c r="CN151" s="2"/>
      <c r="CO151" s="2"/>
      <c r="CP151" s="2"/>
      <c r="CQ151" s="2"/>
      <c r="CR151" s="2"/>
      <c r="CS151" s="2"/>
      <c r="CT151" s="2"/>
      <c r="CU151" s="2"/>
      <c r="CV151" s="2"/>
      <c r="CW151" s="2"/>
      <c r="CX151" s="2"/>
      <c r="CY151" s="2"/>
      <c r="CZ151" s="2"/>
      <c r="DA151" s="2"/>
      <c r="DB151" s="2"/>
      <c r="DC151" s="2"/>
      <c r="DD151" s="2"/>
      <c r="DE151" s="2"/>
      <c r="DF151" s="2"/>
      <c r="DG151" s="2"/>
      <c r="DH151" s="2"/>
      <c r="DI151" s="2"/>
      <c r="DJ151" s="2"/>
      <c r="DK151" s="2"/>
      <c r="DL151" s="2"/>
      <c r="DM151" s="2"/>
      <c r="DN151" s="2"/>
      <c r="DO151" s="2"/>
      <c r="DP151" s="2"/>
      <c r="DQ151" s="2"/>
      <c r="DR151" s="2"/>
      <c r="DS151" s="2"/>
      <c r="DT151" s="2"/>
      <c r="DU151" s="2"/>
      <c r="DV151" s="2"/>
      <c r="DW151" s="2"/>
      <c r="DX151" s="2"/>
      <c r="DY151" s="2"/>
      <c r="DZ151" s="2"/>
      <c r="EA151" s="2"/>
      <c r="EB151" s="2"/>
      <c r="EC151" s="2"/>
      <c r="ED151" s="2"/>
      <c r="EE151" s="2"/>
      <c r="EF151" s="2"/>
      <c r="EG151" s="2"/>
      <c r="EH151" s="2"/>
      <c r="EI151" s="2"/>
      <c r="EJ151" s="2"/>
      <c r="EK151" s="2"/>
      <c r="EL151" s="2"/>
      <c r="EM151" s="2"/>
      <c r="EN151" s="2"/>
      <c r="EO151" s="2"/>
      <c r="EP151" s="2"/>
      <c r="EQ151" s="2"/>
      <c r="ER151" s="2"/>
      <c r="ES151" s="2"/>
      <c r="ET151" s="2"/>
      <c r="EU151" s="2"/>
      <c r="EV151" s="2"/>
      <c r="EW151" s="2"/>
      <c r="EX151" s="2"/>
      <c r="EY151" s="2"/>
      <c r="EZ151" s="2"/>
      <c r="FA151" s="2"/>
      <c r="FB151" s="2"/>
      <c r="FC151" s="2"/>
      <c r="FD151" s="2"/>
      <c r="FE151" s="2"/>
      <c r="FF151" s="2"/>
      <c r="FG151" s="2"/>
      <c r="FH151" s="2"/>
      <c r="FI151" s="2"/>
      <c r="FJ151" s="2"/>
      <c r="FK151" s="2"/>
      <c r="FL151" s="2"/>
      <c r="FM151" s="2"/>
      <c r="FN151" s="2"/>
      <c r="FO151" s="2"/>
      <c r="FP151" s="2"/>
      <c r="FQ151" s="2"/>
      <c r="FR151" s="2"/>
      <c r="FS151" s="2"/>
      <c r="FT151" s="2"/>
      <c r="FU151" s="2"/>
      <c r="FV151" s="2"/>
      <c r="FW151" s="2"/>
      <c r="FX151" s="2"/>
      <c r="FY151" s="2"/>
      <c r="FZ151" s="2"/>
      <c r="GA151" s="2"/>
      <c r="GB151" s="2"/>
      <c r="GC151" s="2"/>
      <c r="GD151" s="2"/>
      <c r="GE151" s="2"/>
      <c r="GF151" s="2"/>
      <c r="GG151" s="2"/>
      <c r="GH151" s="2"/>
      <c r="GI151" s="2"/>
      <c r="GJ151" s="2"/>
      <c r="GK151" s="2"/>
      <c r="GL151" s="2"/>
      <c r="GM151" s="2"/>
      <c r="GN151" s="2"/>
      <c r="GO151" s="2"/>
      <c r="GP151" s="2"/>
    </row>
    <row r="152" spans="1:198" s="13" customFormat="1" x14ac:dyDescent="0.25">
      <c r="A152" s="3"/>
      <c r="B152" s="84" t="s">
        <v>25</v>
      </c>
      <c r="C152" s="84"/>
      <c r="D152" s="84"/>
      <c r="E152" s="84"/>
      <c r="F152" s="84"/>
    </row>
  </sheetData>
  <mergeCells count="38">
    <mergeCell ref="C137:D137"/>
    <mergeCell ref="E137:F137"/>
    <mergeCell ref="A99:F99"/>
    <mergeCell ref="A130:F130"/>
    <mergeCell ref="A136:E136"/>
    <mergeCell ref="A142:F142"/>
    <mergeCell ref="A141:F141"/>
    <mergeCell ref="A140:F140"/>
    <mergeCell ref="C138:D138"/>
    <mergeCell ref="E138:F138"/>
    <mergeCell ref="C139:D139"/>
    <mergeCell ref="E139:F139"/>
    <mergeCell ref="B147:F147"/>
    <mergeCell ref="A146:F146"/>
    <mergeCell ref="A145:F145"/>
    <mergeCell ref="A144:F144"/>
    <mergeCell ref="B143:F143"/>
    <mergeCell ref="B152:F152"/>
    <mergeCell ref="B151:F151"/>
    <mergeCell ref="A150:F150"/>
    <mergeCell ref="B149:F149"/>
    <mergeCell ref="A148:F148"/>
    <mergeCell ref="A1:F1"/>
    <mergeCell ref="A5:A7"/>
    <mergeCell ref="B5:B7"/>
    <mergeCell ref="C5:C7"/>
    <mergeCell ref="D5:D6"/>
    <mergeCell ref="E5:E7"/>
    <mergeCell ref="F5:F7"/>
    <mergeCell ref="A8:F8"/>
    <mergeCell ref="A77:E77"/>
    <mergeCell ref="A78:F78"/>
    <mergeCell ref="A79:F79"/>
    <mergeCell ref="A88:F88"/>
    <mergeCell ref="A9:F9"/>
    <mergeCell ref="A22:F22"/>
    <mergeCell ref="A71:F71"/>
    <mergeCell ref="A35:F35"/>
  </mergeCells>
  <phoneticPr fontId="2" type="noConversion"/>
  <conditionalFormatting sqref="A22">
    <cfRule type="cellIs" dxfId="5" priority="22" stopIfTrue="1" operator="equal">
      <formula>0</formula>
    </cfRule>
  </conditionalFormatting>
  <conditionalFormatting sqref="A71:A76">
    <cfRule type="cellIs" dxfId="4" priority="21" stopIfTrue="1" operator="equal">
      <formula>0</formula>
    </cfRule>
  </conditionalFormatting>
  <conditionalFormatting sqref="A88">
    <cfRule type="cellIs" dxfId="3" priority="5" stopIfTrue="1" operator="equal">
      <formula>0</formula>
    </cfRule>
  </conditionalFormatting>
  <conditionalFormatting sqref="A130:A135">
    <cfRule type="cellIs" dxfId="2" priority="4" stopIfTrue="1" operator="equal">
      <formula>0</formula>
    </cfRule>
  </conditionalFormatting>
  <conditionalFormatting sqref="B42">
    <cfRule type="cellIs" dxfId="1" priority="2" stopIfTrue="1" operator="equal">
      <formula>0</formula>
    </cfRule>
  </conditionalFormatting>
  <conditionalFormatting sqref="B106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139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2023-09-21T10:16:39Z</dcterms:modified>
</cp:coreProperties>
</file>